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80" windowHeight="8076" firstSheet="2" activeTab="2"/>
  </bookViews>
  <sheets>
    <sheet name="TargetGridCorn" sheetId="1" r:id="rId1"/>
    <sheet name="ProfitGridCorn" sheetId="2" r:id="rId2"/>
    <sheet name="TargetGridBeans" sheetId="3" r:id="rId3"/>
    <sheet name="ProfitGridBeans" sheetId="4" r:id="rId4"/>
    <sheet name="TargetGridWheat" sheetId="5" r:id="rId5"/>
    <sheet name="ProfitGridWheat" sheetId="6" r:id="rId6"/>
    <sheet name="WORKSHEETS" sheetId="7" r:id="rId7"/>
    <sheet name="BLANKS" sheetId="8" r:id="rId8"/>
  </sheets>
  <definedNames>
    <definedName name="_xlnm.Print_Area" localSheetId="7">'BLANKS'!$C$2:$J$15</definedName>
    <definedName name="_xlnm.Print_Area" localSheetId="3">'ProfitGridBeans'!$A$1:$N$18</definedName>
    <definedName name="_xlnm.Print_Area" localSheetId="5">'ProfitGridWheat'!$A$1:$J$13</definedName>
  </definedNames>
  <calcPr fullCalcOnLoad="1"/>
</workbook>
</file>

<file path=xl/sharedStrings.xml><?xml version="1.0" encoding="utf-8"?>
<sst xmlns="http://schemas.openxmlformats.org/spreadsheetml/2006/main" count="147" uniqueCount="42">
  <si>
    <t>COST PER ACRE</t>
  </si>
  <si>
    <t>Y</t>
  </si>
  <si>
    <t>I</t>
  </si>
  <si>
    <t>E</t>
  </si>
  <si>
    <t>L</t>
  </si>
  <si>
    <t>D</t>
  </si>
  <si>
    <t>P</t>
  </si>
  <si>
    <t>R</t>
  </si>
  <si>
    <t>A</t>
  </si>
  <si>
    <t>C</t>
  </si>
  <si>
    <t>CORN</t>
  </si>
  <si>
    <t>Your Cost</t>
  </si>
  <si>
    <t>YourYield</t>
  </si>
  <si>
    <t>What Is My Target Price?</t>
  </si>
  <si>
    <t>Desired Profit</t>
  </si>
  <si>
    <t>per acre</t>
  </si>
  <si>
    <t>SOYBEANS</t>
  </si>
  <si>
    <t>WHEAT</t>
  </si>
  <si>
    <t>TARGET PRICE FORMULA</t>
  </si>
  <si>
    <t>PROFIT PER ACRE</t>
  </si>
  <si>
    <t>TARGET R.O.I. FORMULA</t>
  </si>
  <si>
    <t>CROP</t>
  </si>
  <si>
    <t xml:space="preserve"> + COST PER ACRE</t>
  </si>
  <si>
    <t xml:space="preserve">   CURRENT CASH PRICE</t>
  </si>
  <si>
    <t xml:space="preserve"> + DESIRED PROFIT PER ACRE</t>
  </si>
  <si>
    <t xml:space="preserve"> X AVERAGE YIELD</t>
  </si>
  <si>
    <t xml:space="preserve"> = TOTAL DOLLARS NEEDED</t>
  </si>
  <si>
    <t xml:space="preserve"> = TOTAL DOLLARS AVAILABLE</t>
  </si>
  <si>
    <t xml:space="preserve"> = PROFIT/ACRE NEEDED</t>
  </si>
  <si>
    <t xml:space="preserve"> / AVERAGE YIELD</t>
  </si>
  <si>
    <t xml:space="preserve"> - COST PER ACRE</t>
  </si>
  <si>
    <t xml:space="preserve"> = TARGET PRICE</t>
  </si>
  <si>
    <t xml:space="preserve"> = PROFIT PER ACRE</t>
  </si>
  <si>
    <t>RETURN ON INVESTMENT</t>
  </si>
  <si>
    <t>(Profit per acre / Cost per acre)</t>
  </si>
  <si>
    <t>What is the Current</t>
  </si>
  <si>
    <t>Profit Picture?</t>
  </si>
  <si>
    <t>Acres</t>
  </si>
  <si>
    <t>per bushel</t>
  </si>
  <si>
    <t>PERSONAL PROFIT ANALYSIS</t>
  </si>
  <si>
    <t xml:space="preserve"> X DESIRED R.O.I.</t>
  </si>
  <si>
    <t>TOTAL DOLLARS NEEDED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</si>
</sst>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24" borderId="0" xfId="0" applyFont="1" applyFill="1" applyAlignment="1">
      <alignment horizontal="center"/>
    </xf>
    <xf numFmtId="165" fontId="4" fillId="24" borderId="0" xfId="0" applyNumberFormat="1" applyFont="1" applyFill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6" fontId="7" fillId="0" borderId="0" xfId="0" applyNumberFormat="1" applyFont="1" applyAlignment="1">
      <alignment horizontal="center"/>
    </xf>
    <xf numFmtId="165" fontId="8" fillId="4" borderId="0" xfId="0" applyNumberFormat="1" applyFont="1" applyFill="1" applyAlignment="1">
      <alignment horizontal="center"/>
    </xf>
    <xf numFmtId="0" fontId="8" fillId="4" borderId="0" xfId="0" applyFont="1" applyFill="1" applyAlignment="1">
      <alignment horizontal="center"/>
    </xf>
    <xf numFmtId="8" fontId="0" fillId="0" borderId="0" xfId="0" applyNumberForma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2" fontId="0" fillId="22" borderId="10" xfId="0" applyNumberFormat="1" applyFill="1" applyBorder="1" applyAlignment="1" applyProtection="1">
      <alignment/>
      <protection locked="0"/>
    </xf>
    <xf numFmtId="2" fontId="0" fillId="0" borderId="0" xfId="0" applyNumberFormat="1" applyBorder="1" applyAlignment="1">
      <alignment/>
    </xf>
    <xf numFmtId="0" fontId="0" fillId="0" borderId="11" xfId="0" applyBorder="1" applyAlignment="1">
      <alignment/>
    </xf>
    <xf numFmtId="2" fontId="0" fillId="22" borderId="12" xfId="0" applyNumberFormat="1" applyFill="1" applyBorder="1" applyAlignment="1" applyProtection="1">
      <alignment/>
      <protection locked="0"/>
    </xf>
    <xf numFmtId="1" fontId="0" fillId="22" borderId="12" xfId="0" applyNumberFormat="1" applyFill="1" applyBorder="1" applyAlignment="1" applyProtection="1">
      <alignment/>
      <protection locked="0"/>
    </xf>
    <xf numFmtId="9" fontId="0" fillId="22" borderId="12" xfId="0" applyNumberFormat="1" applyFill="1" applyBorder="1" applyAlignment="1" applyProtection="1">
      <alignment/>
      <protection locked="0"/>
    </xf>
    <xf numFmtId="0" fontId="0" fillId="0" borderId="13" xfId="0" applyBorder="1" applyAlignment="1">
      <alignment/>
    </xf>
    <xf numFmtId="2" fontId="0" fillId="0" borderId="14" xfId="0" applyNumberFormat="1" applyBorder="1" applyAlignment="1">
      <alignment/>
    </xf>
    <xf numFmtId="1" fontId="0" fillId="0" borderId="0" xfId="0" applyNumberFormat="1" applyBorder="1" applyAlignment="1">
      <alignment/>
    </xf>
    <xf numFmtId="1" fontId="0" fillId="22" borderId="11" xfId="0" applyNumberFormat="1" applyFill="1" applyBorder="1" applyAlignment="1" applyProtection="1">
      <alignment/>
      <protection locked="0"/>
    </xf>
    <xf numFmtId="2" fontId="0" fillId="0" borderId="13" xfId="0" applyNumberFormat="1" applyBorder="1" applyAlignment="1">
      <alignment/>
    </xf>
    <xf numFmtId="0" fontId="0" fillId="0" borderId="15" xfId="0" applyBorder="1" applyAlignment="1">
      <alignment/>
    </xf>
    <xf numFmtId="9" fontId="0" fillId="0" borderId="16" xfId="0" applyNumberFormat="1" applyBorder="1" applyAlignment="1">
      <alignment/>
    </xf>
    <xf numFmtId="9" fontId="0" fillId="0" borderId="0" xfId="0" applyNumberFormat="1" applyBorder="1" applyAlignment="1">
      <alignment/>
    </xf>
    <xf numFmtId="0" fontId="0" fillId="0" borderId="17" xfId="0" applyFill="1" applyBorder="1" applyAlignment="1">
      <alignment/>
    </xf>
    <xf numFmtId="2" fontId="0" fillId="0" borderId="18" xfId="0" applyNumberFormat="1" applyBorder="1" applyAlignment="1">
      <alignment/>
    </xf>
    <xf numFmtId="0" fontId="0" fillId="0" borderId="0" xfId="0" applyFill="1" applyBorder="1" applyAlignment="1">
      <alignment/>
    </xf>
    <xf numFmtId="2" fontId="0" fillId="0" borderId="10" xfId="0" applyNumberFormat="1" applyBorder="1" applyAlignment="1">
      <alignment/>
    </xf>
    <xf numFmtId="2" fontId="0" fillId="0" borderId="12" xfId="0" applyNumberFormat="1" applyBorder="1" applyAlignment="1">
      <alignment/>
    </xf>
    <xf numFmtId="1" fontId="0" fillId="0" borderId="12" xfId="0" applyNumberFormat="1" applyBorder="1" applyAlignment="1">
      <alignment/>
    </xf>
    <xf numFmtId="0" fontId="6" fillId="0" borderId="0" xfId="0" applyFont="1" applyAlignment="1">
      <alignment horizontal="center"/>
    </xf>
    <xf numFmtId="6" fontId="0" fillId="0" borderId="0" xfId="0" applyNumberForma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Fill="1" applyAlignment="1">
      <alignment horizontal="center"/>
    </xf>
    <xf numFmtId="165" fontId="3" fillId="25" borderId="0" xfId="0" applyNumberFormat="1" applyFont="1" applyFill="1" applyAlignment="1">
      <alignment horizontal="center"/>
    </xf>
    <xf numFmtId="0" fontId="3" fillId="25" borderId="0" xfId="0" applyFont="1" applyFill="1" applyAlignment="1">
      <alignment horizontal="center"/>
    </xf>
    <xf numFmtId="0" fontId="3" fillId="25" borderId="0" xfId="0" applyFont="1" applyFill="1" applyAlignment="1">
      <alignment/>
    </xf>
    <xf numFmtId="8" fontId="3" fillId="25" borderId="0" xfId="0" applyNumberFormat="1" applyFont="1" applyFill="1" applyAlignment="1">
      <alignment/>
    </xf>
    <xf numFmtId="2" fontId="0" fillId="26" borderId="10" xfId="0" applyNumberFormat="1" applyFill="1" applyBorder="1" applyAlignment="1" applyProtection="1">
      <alignment/>
      <protection locked="0"/>
    </xf>
    <xf numFmtId="9" fontId="0" fillId="26" borderId="12" xfId="0" applyNumberFormat="1" applyFill="1" applyBorder="1" applyAlignment="1" applyProtection="1">
      <alignment/>
      <protection locked="0"/>
    </xf>
    <xf numFmtId="2" fontId="0" fillId="26" borderId="14" xfId="0" applyNumberFormat="1" applyFill="1" applyBorder="1" applyAlignment="1">
      <alignment/>
    </xf>
    <xf numFmtId="1" fontId="0" fillId="26" borderId="11" xfId="0" applyNumberFormat="1" applyFill="1" applyBorder="1" applyAlignment="1" applyProtection="1">
      <alignment/>
      <protection locked="0"/>
    </xf>
    <xf numFmtId="2" fontId="0" fillId="26" borderId="13" xfId="0" applyNumberFormat="1" applyFill="1" applyBorder="1" applyAlignment="1">
      <alignment/>
    </xf>
    <xf numFmtId="1" fontId="0" fillId="0" borderId="19" xfId="0" applyNumberFormat="1" applyBorder="1" applyAlignment="1">
      <alignment/>
    </xf>
    <xf numFmtId="2" fontId="0" fillId="26" borderId="20" xfId="0" applyNumberFormat="1" applyFill="1" applyBorder="1" applyAlignment="1">
      <alignment/>
    </xf>
    <xf numFmtId="0" fontId="0" fillId="0" borderId="21" xfId="0" applyBorder="1" applyAlignment="1">
      <alignment/>
    </xf>
    <xf numFmtId="0" fontId="0" fillId="0" borderId="20" xfId="0" applyFill="1" applyBorder="1" applyAlignment="1">
      <alignment/>
    </xf>
    <xf numFmtId="2" fontId="0" fillId="0" borderId="20" xfId="0" applyNumberFormat="1" applyBorder="1" applyAlignment="1">
      <alignment/>
    </xf>
    <xf numFmtId="0" fontId="6" fillId="0" borderId="0" xfId="0" applyFont="1" applyAlignment="1">
      <alignment/>
    </xf>
    <xf numFmtId="0" fontId="5" fillId="4" borderId="17" xfId="0" applyFont="1" applyFill="1" applyBorder="1" applyAlignment="1">
      <alignment horizontal="center"/>
    </xf>
    <xf numFmtId="0" fontId="5" fillId="4" borderId="2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5" fontId="5" fillId="4" borderId="17" xfId="0" applyNumberFormat="1" applyFont="1" applyFill="1" applyBorder="1" applyAlignment="1">
      <alignment horizontal="center"/>
    </xf>
    <xf numFmtId="165" fontId="5" fillId="4" borderId="22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4" fontId="5" fillId="4" borderId="23" xfId="0" applyNumberFormat="1" applyFont="1" applyFill="1" applyBorder="1" applyAlignment="1">
      <alignment horizontal="center"/>
    </xf>
    <xf numFmtId="164" fontId="5" fillId="4" borderId="24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266700</xdr:colOff>
      <xdr:row>0</xdr:row>
      <xdr:rowOff>228600</xdr:rowOff>
    </xdr:from>
    <xdr:to>
      <xdr:col>17</xdr:col>
      <xdr:colOff>447675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62900" y="228600"/>
          <a:ext cx="265747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438150</xdr:colOff>
      <xdr:row>0</xdr:row>
      <xdr:rowOff>28575</xdr:rowOff>
    </xdr:from>
    <xdr:to>
      <xdr:col>18</xdr:col>
      <xdr:colOff>19050</xdr:colOff>
      <xdr:row>4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28575"/>
          <a:ext cx="26670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400050</xdr:colOff>
      <xdr:row>1</xdr:row>
      <xdr:rowOff>238125</xdr:rowOff>
    </xdr:from>
    <xdr:to>
      <xdr:col>12</xdr:col>
      <xdr:colOff>542925</xdr:colOff>
      <xdr:row>7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542925"/>
          <a:ext cx="21145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209550</xdr:colOff>
      <xdr:row>0</xdr:row>
      <xdr:rowOff>123825</xdr:rowOff>
    </xdr:from>
    <xdr:to>
      <xdr:col>14</xdr:col>
      <xdr:colOff>161925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123825"/>
          <a:ext cx="23907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409575</xdr:colOff>
      <xdr:row>1</xdr:row>
      <xdr:rowOff>323850</xdr:rowOff>
    </xdr:from>
    <xdr:to>
      <xdr:col>12</xdr:col>
      <xdr:colOff>590550</xdr:colOff>
      <xdr:row>7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628650"/>
          <a:ext cx="21526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85725</xdr:rowOff>
    </xdr:from>
    <xdr:to>
      <xdr:col>3</xdr:col>
      <xdr:colOff>161925</xdr:colOff>
      <xdr:row>3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85725"/>
          <a:ext cx="17811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R31"/>
  <sheetViews>
    <sheetView showGridLines="0" zoomScalePageLayoutView="0" workbookViewId="0" topLeftCell="A1">
      <selection activeCell="B33" sqref="B33"/>
    </sheetView>
  </sheetViews>
  <sheetFormatPr defaultColWidth="9.140625" defaultRowHeight="12.75"/>
  <cols>
    <col min="1" max="1" width="3.7109375" style="0" customWidth="1"/>
    <col min="2" max="2" width="8.421875" style="0" customWidth="1"/>
    <col min="10" max="10" width="10.140625" style="0" customWidth="1"/>
    <col min="11" max="14" width="9.7109375" style="0" bestFit="1" customWidth="1"/>
  </cols>
  <sheetData>
    <row r="1" spans="1:18" ht="26.25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</row>
    <row r="2" spans="1:18" ht="26.25">
      <c r="A2" s="63" t="s">
        <v>13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</row>
    <row r="3" spans="1:18" ht="17.25" customHeight="1" thickBot="1">
      <c r="A3" s="64" t="s">
        <v>10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</row>
    <row r="4" spans="1:18" ht="17.25" customHeight="1" thickBot="1">
      <c r="A4" s="5" t="s">
        <v>11</v>
      </c>
      <c r="B4" s="6"/>
      <c r="C4" s="65">
        <v>800</v>
      </c>
      <c r="D4" s="66"/>
      <c r="E4" s="6"/>
      <c r="F4" s="7">
        <f>(C4+C6)/C5</f>
        <v>5</v>
      </c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8" ht="17.25" customHeight="1" thickBot="1">
      <c r="A5" s="5" t="s">
        <v>12</v>
      </c>
      <c r="B5" s="6"/>
      <c r="C5" s="58">
        <v>180</v>
      </c>
      <c r="D5" s="59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spans="1:18" ht="17.25" customHeight="1" thickBot="1">
      <c r="A6" s="11" t="s">
        <v>14</v>
      </c>
      <c r="B6" s="6"/>
      <c r="C6" s="61">
        <v>100</v>
      </c>
      <c r="D6" s="62"/>
      <c r="E6" s="12" t="s">
        <v>15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4:6" ht="12.75">
      <c r="D7" s="4"/>
      <c r="F7" s="4"/>
    </row>
    <row r="8" spans="3:18" ht="12.75">
      <c r="C8" s="60" t="s">
        <v>0</v>
      </c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</row>
    <row r="9" spans="3:18" ht="13.5" customHeight="1">
      <c r="C9" s="43">
        <v>700</v>
      </c>
      <c r="D9" s="3">
        <f aca="true" t="shared" si="0" ref="D9:R9">C9+10</f>
        <v>710</v>
      </c>
      <c r="E9" s="3">
        <f t="shared" si="0"/>
        <v>720</v>
      </c>
      <c r="F9" s="3">
        <f t="shared" si="0"/>
        <v>730</v>
      </c>
      <c r="G9" s="3">
        <f t="shared" si="0"/>
        <v>740</v>
      </c>
      <c r="H9" s="3">
        <f t="shared" si="0"/>
        <v>750</v>
      </c>
      <c r="I9" s="3">
        <f t="shared" si="0"/>
        <v>760</v>
      </c>
      <c r="J9" s="3">
        <f t="shared" si="0"/>
        <v>770</v>
      </c>
      <c r="K9" s="3">
        <f t="shared" si="0"/>
        <v>780</v>
      </c>
      <c r="L9" s="3">
        <f t="shared" si="0"/>
        <v>790</v>
      </c>
      <c r="M9" s="3">
        <f t="shared" si="0"/>
        <v>800</v>
      </c>
      <c r="N9" s="3">
        <f t="shared" si="0"/>
        <v>810</v>
      </c>
      <c r="O9" s="3">
        <f t="shared" si="0"/>
        <v>820</v>
      </c>
      <c r="P9" s="3">
        <f t="shared" si="0"/>
        <v>830</v>
      </c>
      <c r="Q9" s="3">
        <f t="shared" si="0"/>
        <v>840</v>
      </c>
      <c r="R9" s="3">
        <f t="shared" si="0"/>
        <v>850</v>
      </c>
    </row>
    <row r="10" spans="2:18" ht="13.5" customHeight="1">
      <c r="B10" s="9">
        <v>100</v>
      </c>
      <c r="C10" s="10">
        <f aca="true" t="shared" si="1" ref="C10:R10">(C9+$C$6)/$B$10</f>
        <v>8</v>
      </c>
      <c r="D10" s="10">
        <f t="shared" si="1"/>
        <v>8.1</v>
      </c>
      <c r="E10" s="10">
        <f t="shared" si="1"/>
        <v>8.2</v>
      </c>
      <c r="F10" s="10">
        <f t="shared" si="1"/>
        <v>8.3</v>
      </c>
      <c r="G10" s="10">
        <f t="shared" si="1"/>
        <v>8.4</v>
      </c>
      <c r="H10" s="10">
        <f t="shared" si="1"/>
        <v>8.5</v>
      </c>
      <c r="I10" s="10">
        <f t="shared" si="1"/>
        <v>8.6</v>
      </c>
      <c r="J10" s="10">
        <f t="shared" si="1"/>
        <v>8.7</v>
      </c>
      <c r="K10" s="10">
        <f t="shared" si="1"/>
        <v>8.8</v>
      </c>
      <c r="L10" s="10">
        <f t="shared" si="1"/>
        <v>8.9</v>
      </c>
      <c r="M10" s="10">
        <f t="shared" si="1"/>
        <v>9</v>
      </c>
      <c r="N10" s="10">
        <f t="shared" si="1"/>
        <v>9.1</v>
      </c>
      <c r="O10" s="10">
        <f t="shared" si="1"/>
        <v>9.2</v>
      </c>
      <c r="P10" s="10">
        <f t="shared" si="1"/>
        <v>9.3</v>
      </c>
      <c r="Q10" s="10">
        <f t="shared" si="1"/>
        <v>9.4</v>
      </c>
      <c r="R10" s="10">
        <f t="shared" si="1"/>
        <v>9.5</v>
      </c>
    </row>
    <row r="11" spans="2:18" ht="13.5" customHeight="1">
      <c r="B11" s="2">
        <f aca="true" t="shared" si="2" ref="B11:B31">B10+5</f>
        <v>105</v>
      </c>
      <c r="C11" s="10">
        <f aca="true" t="shared" si="3" ref="C11:R11">(C9+$C$6)/$B$11</f>
        <v>7.619047619047619</v>
      </c>
      <c r="D11" s="10">
        <f t="shared" si="3"/>
        <v>7.714285714285714</v>
      </c>
      <c r="E11" s="10">
        <f t="shared" si="3"/>
        <v>7.809523809523809</v>
      </c>
      <c r="F11" s="10">
        <f t="shared" si="3"/>
        <v>7.904761904761905</v>
      </c>
      <c r="G11" s="10">
        <f t="shared" si="3"/>
        <v>8</v>
      </c>
      <c r="H11" s="10">
        <f t="shared" si="3"/>
        <v>8.095238095238095</v>
      </c>
      <c r="I11" s="10">
        <f t="shared" si="3"/>
        <v>8.19047619047619</v>
      </c>
      <c r="J11" s="10">
        <f t="shared" si="3"/>
        <v>8.285714285714286</v>
      </c>
      <c r="K11" s="10">
        <f t="shared" si="3"/>
        <v>8.380952380952381</v>
      </c>
      <c r="L11" s="10">
        <f t="shared" si="3"/>
        <v>8.476190476190476</v>
      </c>
      <c r="M11" s="10">
        <f t="shared" si="3"/>
        <v>8.571428571428571</v>
      </c>
      <c r="N11" s="10">
        <f t="shared" si="3"/>
        <v>8.666666666666666</v>
      </c>
      <c r="O11" s="10">
        <f t="shared" si="3"/>
        <v>8.761904761904763</v>
      </c>
      <c r="P11" s="10">
        <f t="shared" si="3"/>
        <v>8.857142857142858</v>
      </c>
      <c r="Q11" s="10">
        <f t="shared" si="3"/>
        <v>8.952380952380953</v>
      </c>
      <c r="R11" s="10">
        <f t="shared" si="3"/>
        <v>9.047619047619047</v>
      </c>
    </row>
    <row r="12" spans="2:18" ht="13.5" customHeight="1">
      <c r="B12" s="2">
        <f t="shared" si="2"/>
        <v>110</v>
      </c>
      <c r="C12" s="10">
        <f aca="true" t="shared" si="4" ref="C12:R12">(C9+$C$6)/$B$12</f>
        <v>7.2727272727272725</v>
      </c>
      <c r="D12" s="10">
        <f t="shared" si="4"/>
        <v>7.363636363636363</v>
      </c>
      <c r="E12" s="10">
        <f t="shared" si="4"/>
        <v>7.454545454545454</v>
      </c>
      <c r="F12" s="10">
        <f t="shared" si="4"/>
        <v>7.545454545454546</v>
      </c>
      <c r="G12" s="10">
        <f t="shared" si="4"/>
        <v>7.636363636363637</v>
      </c>
      <c r="H12" s="10">
        <f t="shared" si="4"/>
        <v>7.7272727272727275</v>
      </c>
      <c r="I12" s="10">
        <f t="shared" si="4"/>
        <v>7.818181818181818</v>
      </c>
      <c r="J12" s="10">
        <f t="shared" si="4"/>
        <v>7.909090909090909</v>
      </c>
      <c r="K12" s="10">
        <f t="shared" si="4"/>
        <v>8</v>
      </c>
      <c r="L12" s="10">
        <f t="shared" si="4"/>
        <v>8.090909090909092</v>
      </c>
      <c r="M12" s="10">
        <f t="shared" si="4"/>
        <v>8.181818181818182</v>
      </c>
      <c r="N12" s="10">
        <f t="shared" si="4"/>
        <v>8.272727272727273</v>
      </c>
      <c r="O12" s="10">
        <f t="shared" si="4"/>
        <v>8.363636363636363</v>
      </c>
      <c r="P12" s="10">
        <f t="shared" si="4"/>
        <v>8.454545454545455</v>
      </c>
      <c r="Q12" s="10">
        <f t="shared" si="4"/>
        <v>8.545454545454545</v>
      </c>
      <c r="R12" s="10">
        <f t="shared" si="4"/>
        <v>8.636363636363637</v>
      </c>
    </row>
    <row r="13" spans="2:18" ht="13.5" customHeight="1">
      <c r="B13" s="2">
        <f t="shared" si="2"/>
        <v>115</v>
      </c>
      <c r="C13" s="10">
        <f aca="true" t="shared" si="5" ref="C13:R13">(C9+$C$6)/$B$13</f>
        <v>6.956521739130435</v>
      </c>
      <c r="D13" s="10">
        <f t="shared" si="5"/>
        <v>7.043478260869565</v>
      </c>
      <c r="E13" s="10">
        <f t="shared" si="5"/>
        <v>7.130434782608695</v>
      </c>
      <c r="F13" s="10">
        <f t="shared" si="5"/>
        <v>7.217391304347826</v>
      </c>
      <c r="G13" s="10">
        <f t="shared" si="5"/>
        <v>7.304347826086956</v>
      </c>
      <c r="H13" s="10">
        <f t="shared" si="5"/>
        <v>7.391304347826087</v>
      </c>
      <c r="I13" s="10">
        <f t="shared" si="5"/>
        <v>7.478260869565218</v>
      </c>
      <c r="J13" s="10">
        <f t="shared" si="5"/>
        <v>7.565217391304348</v>
      </c>
      <c r="K13" s="10">
        <f t="shared" si="5"/>
        <v>7.6521739130434785</v>
      </c>
      <c r="L13" s="10">
        <f t="shared" si="5"/>
        <v>7.739130434782608</v>
      </c>
      <c r="M13" s="10">
        <f t="shared" si="5"/>
        <v>7.826086956521739</v>
      </c>
      <c r="N13" s="10">
        <f t="shared" si="5"/>
        <v>7.913043478260869</v>
      </c>
      <c r="O13" s="10">
        <f t="shared" si="5"/>
        <v>8</v>
      </c>
      <c r="P13" s="10">
        <f t="shared" si="5"/>
        <v>8.08695652173913</v>
      </c>
      <c r="Q13" s="10">
        <f t="shared" si="5"/>
        <v>8.173913043478262</v>
      </c>
      <c r="R13" s="10">
        <f t="shared" si="5"/>
        <v>8.26086956521739</v>
      </c>
    </row>
    <row r="14" spans="1:18" ht="13.5" customHeight="1">
      <c r="A14" s="1" t="s">
        <v>1</v>
      </c>
      <c r="B14" s="2">
        <f t="shared" si="2"/>
        <v>120</v>
      </c>
      <c r="C14" s="10">
        <f aca="true" t="shared" si="6" ref="C14:R14">(C9+$C$6)/$B$14</f>
        <v>6.666666666666667</v>
      </c>
      <c r="D14" s="10">
        <f t="shared" si="6"/>
        <v>6.75</v>
      </c>
      <c r="E14" s="10">
        <f t="shared" si="6"/>
        <v>6.833333333333333</v>
      </c>
      <c r="F14" s="10">
        <f t="shared" si="6"/>
        <v>6.916666666666667</v>
      </c>
      <c r="G14" s="10">
        <f t="shared" si="6"/>
        <v>7</v>
      </c>
      <c r="H14" s="10">
        <f t="shared" si="6"/>
        <v>7.083333333333333</v>
      </c>
      <c r="I14" s="10">
        <f t="shared" si="6"/>
        <v>7.166666666666667</v>
      </c>
      <c r="J14" s="10">
        <f t="shared" si="6"/>
        <v>7.25</v>
      </c>
      <c r="K14" s="10">
        <f t="shared" si="6"/>
        <v>7.333333333333333</v>
      </c>
      <c r="L14" s="10">
        <f t="shared" si="6"/>
        <v>7.416666666666667</v>
      </c>
      <c r="M14" s="10">
        <f t="shared" si="6"/>
        <v>7.5</v>
      </c>
      <c r="N14" s="10">
        <f t="shared" si="6"/>
        <v>7.583333333333333</v>
      </c>
      <c r="O14" s="10">
        <f t="shared" si="6"/>
        <v>7.666666666666667</v>
      </c>
      <c r="P14" s="10">
        <f t="shared" si="6"/>
        <v>7.75</v>
      </c>
      <c r="Q14" s="10">
        <f t="shared" si="6"/>
        <v>7.833333333333333</v>
      </c>
      <c r="R14" s="10">
        <f t="shared" si="6"/>
        <v>7.916666666666667</v>
      </c>
    </row>
    <row r="15" spans="1:18" ht="13.5" customHeight="1">
      <c r="A15" s="1" t="s">
        <v>2</v>
      </c>
      <c r="B15" s="2">
        <f t="shared" si="2"/>
        <v>125</v>
      </c>
      <c r="C15" s="10">
        <f aca="true" t="shared" si="7" ref="C15:R15">(C9+$C$6)/$B$15</f>
        <v>6.4</v>
      </c>
      <c r="D15" s="10">
        <f t="shared" si="7"/>
        <v>6.48</v>
      </c>
      <c r="E15" s="10">
        <f t="shared" si="7"/>
        <v>6.56</v>
      </c>
      <c r="F15" s="10">
        <f t="shared" si="7"/>
        <v>6.64</v>
      </c>
      <c r="G15" s="10">
        <f t="shared" si="7"/>
        <v>6.72</v>
      </c>
      <c r="H15" s="10">
        <f t="shared" si="7"/>
        <v>6.8</v>
      </c>
      <c r="I15" s="10">
        <f t="shared" si="7"/>
        <v>6.88</v>
      </c>
      <c r="J15" s="10">
        <f t="shared" si="7"/>
        <v>6.96</v>
      </c>
      <c r="K15" s="10">
        <f t="shared" si="7"/>
        <v>7.04</v>
      </c>
      <c r="L15" s="10">
        <f t="shared" si="7"/>
        <v>7.12</v>
      </c>
      <c r="M15" s="10">
        <f t="shared" si="7"/>
        <v>7.2</v>
      </c>
      <c r="N15" s="10">
        <f t="shared" si="7"/>
        <v>7.28</v>
      </c>
      <c r="O15" s="10">
        <f t="shared" si="7"/>
        <v>7.36</v>
      </c>
      <c r="P15" s="10">
        <f t="shared" si="7"/>
        <v>7.44</v>
      </c>
      <c r="Q15" s="10">
        <f t="shared" si="7"/>
        <v>7.52</v>
      </c>
      <c r="R15" s="10">
        <f t="shared" si="7"/>
        <v>7.6</v>
      </c>
    </row>
    <row r="16" spans="1:18" ht="13.5" customHeight="1">
      <c r="A16" s="1" t="s">
        <v>3</v>
      </c>
      <c r="B16" s="2">
        <f t="shared" si="2"/>
        <v>130</v>
      </c>
      <c r="C16" s="10">
        <f aca="true" t="shared" si="8" ref="C16:R16">(C9+$C$6)/$B$16</f>
        <v>6.153846153846154</v>
      </c>
      <c r="D16" s="10">
        <f t="shared" si="8"/>
        <v>6.230769230769231</v>
      </c>
      <c r="E16" s="10">
        <f t="shared" si="8"/>
        <v>6.3076923076923075</v>
      </c>
      <c r="F16" s="10">
        <f t="shared" si="8"/>
        <v>6.384615384615385</v>
      </c>
      <c r="G16" s="10">
        <f t="shared" si="8"/>
        <v>6.461538461538462</v>
      </c>
      <c r="H16" s="10">
        <f t="shared" si="8"/>
        <v>6.538461538461538</v>
      </c>
      <c r="I16" s="10">
        <f t="shared" si="8"/>
        <v>6.615384615384615</v>
      </c>
      <c r="J16" s="10">
        <f t="shared" si="8"/>
        <v>6.6923076923076925</v>
      </c>
      <c r="K16" s="10">
        <f t="shared" si="8"/>
        <v>6.769230769230769</v>
      </c>
      <c r="L16" s="10">
        <f t="shared" si="8"/>
        <v>6.846153846153846</v>
      </c>
      <c r="M16" s="10">
        <f t="shared" si="8"/>
        <v>6.923076923076923</v>
      </c>
      <c r="N16" s="10">
        <f t="shared" si="8"/>
        <v>7</v>
      </c>
      <c r="O16" s="10">
        <f t="shared" si="8"/>
        <v>7.076923076923077</v>
      </c>
      <c r="P16" s="10">
        <f t="shared" si="8"/>
        <v>7.153846153846154</v>
      </c>
      <c r="Q16" s="10">
        <f t="shared" si="8"/>
        <v>7.230769230769231</v>
      </c>
      <c r="R16" s="10">
        <f t="shared" si="8"/>
        <v>7.3076923076923075</v>
      </c>
    </row>
    <row r="17" spans="1:18" ht="13.5" customHeight="1">
      <c r="A17" s="1" t="s">
        <v>4</v>
      </c>
      <c r="B17" s="2">
        <f t="shared" si="2"/>
        <v>135</v>
      </c>
      <c r="C17" s="10">
        <f aca="true" t="shared" si="9" ref="C17:R17">(C9+$C$6)/$B$17</f>
        <v>5.925925925925926</v>
      </c>
      <c r="D17" s="10">
        <f t="shared" si="9"/>
        <v>6</v>
      </c>
      <c r="E17" s="10">
        <f t="shared" si="9"/>
        <v>6.074074074074074</v>
      </c>
      <c r="F17" s="10">
        <f t="shared" si="9"/>
        <v>6.148148148148148</v>
      </c>
      <c r="G17" s="10">
        <f t="shared" si="9"/>
        <v>6.222222222222222</v>
      </c>
      <c r="H17" s="10">
        <f t="shared" si="9"/>
        <v>6.296296296296297</v>
      </c>
      <c r="I17" s="10">
        <f t="shared" si="9"/>
        <v>6.37037037037037</v>
      </c>
      <c r="J17" s="10">
        <f t="shared" si="9"/>
        <v>6.444444444444445</v>
      </c>
      <c r="K17" s="10">
        <f t="shared" si="9"/>
        <v>6.518518518518518</v>
      </c>
      <c r="L17" s="10">
        <f t="shared" si="9"/>
        <v>6.592592592592593</v>
      </c>
      <c r="M17" s="10">
        <f t="shared" si="9"/>
        <v>6.666666666666667</v>
      </c>
      <c r="N17" s="10">
        <f t="shared" si="9"/>
        <v>6.7407407407407405</v>
      </c>
      <c r="O17" s="10">
        <f t="shared" si="9"/>
        <v>6.814814814814815</v>
      </c>
      <c r="P17" s="10">
        <f t="shared" si="9"/>
        <v>6.888888888888889</v>
      </c>
      <c r="Q17" s="10">
        <f t="shared" si="9"/>
        <v>6.962962962962963</v>
      </c>
      <c r="R17" s="10">
        <f t="shared" si="9"/>
        <v>7.037037037037037</v>
      </c>
    </row>
    <row r="18" spans="1:18" ht="13.5" customHeight="1">
      <c r="A18" s="1" t="s">
        <v>5</v>
      </c>
      <c r="B18" s="2">
        <f t="shared" si="2"/>
        <v>140</v>
      </c>
      <c r="C18" s="10">
        <f aca="true" t="shared" si="10" ref="C18:R18">(C9+$C$6)/$B$18</f>
        <v>5.714285714285714</v>
      </c>
      <c r="D18" s="10">
        <f t="shared" si="10"/>
        <v>5.785714285714286</v>
      </c>
      <c r="E18" s="10">
        <f t="shared" si="10"/>
        <v>5.857142857142857</v>
      </c>
      <c r="F18" s="10">
        <f t="shared" si="10"/>
        <v>5.928571428571429</v>
      </c>
      <c r="G18" s="10">
        <f t="shared" si="10"/>
        <v>6</v>
      </c>
      <c r="H18" s="10">
        <f t="shared" si="10"/>
        <v>6.071428571428571</v>
      </c>
      <c r="I18" s="10">
        <f t="shared" si="10"/>
        <v>6.142857142857143</v>
      </c>
      <c r="J18" s="10">
        <f t="shared" si="10"/>
        <v>6.214285714285714</v>
      </c>
      <c r="K18" s="10">
        <f t="shared" si="10"/>
        <v>6.285714285714286</v>
      </c>
      <c r="L18" s="10">
        <f t="shared" si="10"/>
        <v>6.357142857142857</v>
      </c>
      <c r="M18" s="10">
        <f t="shared" si="10"/>
        <v>6.428571428571429</v>
      </c>
      <c r="N18" s="10">
        <f t="shared" si="10"/>
        <v>6.5</v>
      </c>
      <c r="O18" s="10">
        <f t="shared" si="10"/>
        <v>6.571428571428571</v>
      </c>
      <c r="P18" s="10">
        <f t="shared" si="10"/>
        <v>6.642857142857143</v>
      </c>
      <c r="Q18" s="10">
        <f t="shared" si="10"/>
        <v>6.714285714285714</v>
      </c>
      <c r="R18" s="10">
        <f t="shared" si="10"/>
        <v>6.785714285714286</v>
      </c>
    </row>
    <row r="19" spans="1:18" ht="13.5" customHeight="1">
      <c r="A19" s="1"/>
      <c r="B19" s="2">
        <f t="shared" si="2"/>
        <v>145</v>
      </c>
      <c r="C19" s="10">
        <f aca="true" t="shared" si="11" ref="C19:R19">(C9+$C$6)/$B$19</f>
        <v>5.517241379310345</v>
      </c>
      <c r="D19" s="10">
        <f t="shared" si="11"/>
        <v>5.586206896551724</v>
      </c>
      <c r="E19" s="10">
        <f t="shared" si="11"/>
        <v>5.655172413793103</v>
      </c>
      <c r="F19" s="10">
        <f t="shared" si="11"/>
        <v>5.724137931034483</v>
      </c>
      <c r="G19" s="10">
        <f t="shared" si="11"/>
        <v>5.793103448275862</v>
      </c>
      <c r="H19" s="10">
        <f t="shared" si="11"/>
        <v>5.862068965517241</v>
      </c>
      <c r="I19" s="10">
        <f t="shared" si="11"/>
        <v>5.931034482758621</v>
      </c>
      <c r="J19" s="10">
        <f t="shared" si="11"/>
        <v>6</v>
      </c>
      <c r="K19" s="10">
        <f t="shared" si="11"/>
        <v>6.068965517241379</v>
      </c>
      <c r="L19" s="10">
        <f t="shared" si="11"/>
        <v>6.137931034482759</v>
      </c>
      <c r="M19" s="10">
        <f t="shared" si="11"/>
        <v>6.206896551724138</v>
      </c>
      <c r="N19" s="10">
        <f t="shared" si="11"/>
        <v>6.275862068965517</v>
      </c>
      <c r="O19" s="10">
        <f t="shared" si="11"/>
        <v>6.344827586206897</v>
      </c>
      <c r="P19" s="10">
        <f t="shared" si="11"/>
        <v>6.413793103448276</v>
      </c>
      <c r="Q19" s="10">
        <f t="shared" si="11"/>
        <v>6.482758620689655</v>
      </c>
      <c r="R19" s="10">
        <f t="shared" si="11"/>
        <v>6.551724137931035</v>
      </c>
    </row>
    <row r="20" spans="1:18" ht="13.5" customHeight="1">
      <c r="A20" s="1" t="s">
        <v>6</v>
      </c>
      <c r="B20" s="2">
        <f t="shared" si="2"/>
        <v>150</v>
      </c>
      <c r="C20" s="10">
        <f aca="true" t="shared" si="12" ref="C20:R20">(C9+$C$6)/$B$20</f>
        <v>5.333333333333333</v>
      </c>
      <c r="D20" s="10">
        <f t="shared" si="12"/>
        <v>5.4</v>
      </c>
      <c r="E20" s="10">
        <f t="shared" si="12"/>
        <v>5.466666666666667</v>
      </c>
      <c r="F20" s="10">
        <f t="shared" si="12"/>
        <v>5.533333333333333</v>
      </c>
      <c r="G20" s="10">
        <f t="shared" si="12"/>
        <v>5.6</v>
      </c>
      <c r="H20" s="10">
        <f t="shared" si="12"/>
        <v>5.666666666666667</v>
      </c>
      <c r="I20" s="10">
        <f t="shared" si="12"/>
        <v>5.733333333333333</v>
      </c>
      <c r="J20" s="10">
        <f t="shared" si="12"/>
        <v>5.8</v>
      </c>
      <c r="K20" s="10">
        <f t="shared" si="12"/>
        <v>5.866666666666666</v>
      </c>
      <c r="L20" s="10">
        <f t="shared" si="12"/>
        <v>5.933333333333334</v>
      </c>
      <c r="M20" s="10">
        <f t="shared" si="12"/>
        <v>6</v>
      </c>
      <c r="N20" s="10">
        <f t="shared" si="12"/>
        <v>6.066666666666666</v>
      </c>
      <c r="O20" s="10">
        <f t="shared" si="12"/>
        <v>6.133333333333334</v>
      </c>
      <c r="P20" s="10">
        <f t="shared" si="12"/>
        <v>6.2</v>
      </c>
      <c r="Q20" s="10">
        <f t="shared" si="12"/>
        <v>6.266666666666667</v>
      </c>
      <c r="R20" s="10">
        <f t="shared" si="12"/>
        <v>6.333333333333333</v>
      </c>
    </row>
    <row r="21" spans="1:18" ht="13.5" customHeight="1">
      <c r="A21" s="1" t="s">
        <v>3</v>
      </c>
      <c r="B21" s="2">
        <f t="shared" si="2"/>
        <v>155</v>
      </c>
      <c r="C21" s="10">
        <f aca="true" t="shared" si="13" ref="C21:R21">(C9+$C$6)/$B$21</f>
        <v>5.161290322580645</v>
      </c>
      <c r="D21" s="10">
        <f t="shared" si="13"/>
        <v>5.225806451612903</v>
      </c>
      <c r="E21" s="10">
        <f t="shared" si="13"/>
        <v>5.290322580645161</v>
      </c>
      <c r="F21" s="10">
        <f t="shared" si="13"/>
        <v>5.354838709677419</v>
      </c>
      <c r="G21" s="10">
        <f t="shared" si="13"/>
        <v>5.419354838709677</v>
      </c>
      <c r="H21" s="10">
        <f t="shared" si="13"/>
        <v>5.483870967741935</v>
      </c>
      <c r="I21" s="10">
        <f t="shared" si="13"/>
        <v>5.548387096774194</v>
      </c>
      <c r="J21" s="10">
        <f t="shared" si="13"/>
        <v>5.612903225806452</v>
      </c>
      <c r="K21" s="10">
        <f t="shared" si="13"/>
        <v>5.67741935483871</v>
      </c>
      <c r="L21" s="10">
        <f t="shared" si="13"/>
        <v>5.741935483870968</v>
      </c>
      <c r="M21" s="10">
        <f t="shared" si="13"/>
        <v>5.806451612903226</v>
      </c>
      <c r="N21" s="10">
        <f t="shared" si="13"/>
        <v>5.870967741935484</v>
      </c>
      <c r="O21" s="10">
        <f t="shared" si="13"/>
        <v>5.935483870967742</v>
      </c>
      <c r="P21" s="10">
        <f t="shared" si="13"/>
        <v>6</v>
      </c>
      <c r="Q21" s="10">
        <f t="shared" si="13"/>
        <v>6.064516129032258</v>
      </c>
      <c r="R21" s="10">
        <f t="shared" si="13"/>
        <v>6.129032258064516</v>
      </c>
    </row>
    <row r="22" spans="1:18" ht="13.5" customHeight="1">
      <c r="A22" s="1" t="s">
        <v>7</v>
      </c>
      <c r="B22" s="2">
        <f t="shared" si="2"/>
        <v>160</v>
      </c>
      <c r="C22" s="10">
        <f aca="true" t="shared" si="14" ref="C22:R22">(C9+$C$6)/$B$22</f>
        <v>5</v>
      </c>
      <c r="D22" s="10">
        <f t="shared" si="14"/>
        <v>5.0625</v>
      </c>
      <c r="E22" s="10">
        <f t="shared" si="14"/>
        <v>5.125</v>
      </c>
      <c r="F22" s="10">
        <f t="shared" si="14"/>
        <v>5.1875</v>
      </c>
      <c r="G22" s="10">
        <f t="shared" si="14"/>
        <v>5.25</v>
      </c>
      <c r="H22" s="10">
        <f t="shared" si="14"/>
        <v>5.3125</v>
      </c>
      <c r="I22" s="10">
        <f t="shared" si="14"/>
        <v>5.375</v>
      </c>
      <c r="J22" s="10">
        <f t="shared" si="14"/>
        <v>5.4375</v>
      </c>
      <c r="K22" s="10">
        <f t="shared" si="14"/>
        <v>5.5</v>
      </c>
      <c r="L22" s="10">
        <f t="shared" si="14"/>
        <v>5.5625</v>
      </c>
      <c r="M22" s="10">
        <f t="shared" si="14"/>
        <v>5.625</v>
      </c>
      <c r="N22" s="10">
        <f t="shared" si="14"/>
        <v>5.6875</v>
      </c>
      <c r="O22" s="10">
        <f t="shared" si="14"/>
        <v>5.75</v>
      </c>
      <c r="P22" s="10">
        <f t="shared" si="14"/>
        <v>5.8125</v>
      </c>
      <c r="Q22" s="10">
        <f t="shared" si="14"/>
        <v>5.875</v>
      </c>
      <c r="R22" s="10">
        <f t="shared" si="14"/>
        <v>5.9375</v>
      </c>
    </row>
    <row r="23" spans="1:18" ht="13.5" customHeight="1">
      <c r="A23" s="1"/>
      <c r="B23" s="2">
        <f t="shared" si="2"/>
        <v>165</v>
      </c>
      <c r="C23" s="10">
        <f aca="true" t="shared" si="15" ref="C23:R23">(C9+$C$6)/$B$23</f>
        <v>4.848484848484849</v>
      </c>
      <c r="D23" s="10">
        <f t="shared" si="15"/>
        <v>4.909090909090909</v>
      </c>
      <c r="E23" s="10">
        <f t="shared" si="15"/>
        <v>4.96969696969697</v>
      </c>
      <c r="F23" s="10">
        <f t="shared" si="15"/>
        <v>5.03030303030303</v>
      </c>
      <c r="G23" s="10">
        <f t="shared" si="15"/>
        <v>5.090909090909091</v>
      </c>
      <c r="H23" s="10">
        <f t="shared" si="15"/>
        <v>5.151515151515151</v>
      </c>
      <c r="I23" s="10">
        <f t="shared" si="15"/>
        <v>5.212121212121212</v>
      </c>
      <c r="J23" s="10">
        <f t="shared" si="15"/>
        <v>5.2727272727272725</v>
      </c>
      <c r="K23" s="10">
        <f t="shared" si="15"/>
        <v>5.333333333333333</v>
      </c>
      <c r="L23" s="10">
        <f t="shared" si="15"/>
        <v>5.393939393939394</v>
      </c>
      <c r="M23" s="10">
        <f t="shared" si="15"/>
        <v>5.454545454545454</v>
      </c>
      <c r="N23" s="10">
        <f t="shared" si="15"/>
        <v>5.515151515151516</v>
      </c>
      <c r="O23" s="10">
        <f t="shared" si="15"/>
        <v>5.575757575757576</v>
      </c>
      <c r="P23" s="10">
        <f t="shared" si="15"/>
        <v>5.636363636363637</v>
      </c>
      <c r="Q23" s="10">
        <f t="shared" si="15"/>
        <v>5.696969696969697</v>
      </c>
      <c r="R23" s="10">
        <f t="shared" si="15"/>
        <v>5.757575757575758</v>
      </c>
    </row>
    <row r="24" spans="1:18" ht="13.5" customHeight="1">
      <c r="A24" s="1" t="s">
        <v>8</v>
      </c>
      <c r="B24" s="2">
        <f t="shared" si="2"/>
        <v>170</v>
      </c>
      <c r="C24" s="10">
        <f aca="true" t="shared" si="16" ref="C24:R24">(C9+$C$6)/$B$24</f>
        <v>4.705882352941177</v>
      </c>
      <c r="D24" s="10">
        <f t="shared" si="16"/>
        <v>4.764705882352941</v>
      </c>
      <c r="E24" s="10">
        <f t="shared" si="16"/>
        <v>4.823529411764706</v>
      </c>
      <c r="F24" s="10">
        <f t="shared" si="16"/>
        <v>4.882352941176471</v>
      </c>
      <c r="G24" s="10">
        <f t="shared" si="16"/>
        <v>4.9411764705882355</v>
      </c>
      <c r="H24" s="10">
        <f t="shared" si="16"/>
        <v>5</v>
      </c>
      <c r="I24" s="10">
        <f t="shared" si="16"/>
        <v>5.0588235294117645</v>
      </c>
      <c r="J24" s="10">
        <f t="shared" si="16"/>
        <v>5.117647058823529</v>
      </c>
      <c r="K24" s="10">
        <f t="shared" si="16"/>
        <v>5.176470588235294</v>
      </c>
      <c r="L24" s="10">
        <f t="shared" si="16"/>
        <v>5.235294117647059</v>
      </c>
      <c r="M24" s="10">
        <f t="shared" si="16"/>
        <v>5.294117647058823</v>
      </c>
      <c r="N24" s="10">
        <f t="shared" si="16"/>
        <v>5.352941176470588</v>
      </c>
      <c r="O24" s="10">
        <f t="shared" si="16"/>
        <v>5.411764705882353</v>
      </c>
      <c r="P24" s="10">
        <f t="shared" si="16"/>
        <v>5.470588235294118</v>
      </c>
      <c r="Q24" s="10">
        <f t="shared" si="16"/>
        <v>5.529411764705882</v>
      </c>
      <c r="R24" s="10">
        <f t="shared" si="16"/>
        <v>5.588235294117647</v>
      </c>
    </row>
    <row r="25" spans="1:18" ht="13.5" customHeight="1">
      <c r="A25" s="1" t="s">
        <v>9</v>
      </c>
      <c r="B25" s="2">
        <f t="shared" si="2"/>
        <v>175</v>
      </c>
      <c r="C25" s="10">
        <f aca="true" t="shared" si="17" ref="C25:R25">(C9+$C$6)/$B$25</f>
        <v>4.571428571428571</v>
      </c>
      <c r="D25" s="10">
        <f t="shared" si="17"/>
        <v>4.628571428571429</v>
      </c>
      <c r="E25" s="10">
        <f t="shared" si="17"/>
        <v>4.685714285714286</v>
      </c>
      <c r="F25" s="10">
        <f t="shared" si="17"/>
        <v>4.742857142857143</v>
      </c>
      <c r="G25" s="10">
        <f t="shared" si="17"/>
        <v>4.8</v>
      </c>
      <c r="H25" s="10">
        <f t="shared" si="17"/>
        <v>4.857142857142857</v>
      </c>
      <c r="I25" s="10">
        <f t="shared" si="17"/>
        <v>4.914285714285715</v>
      </c>
      <c r="J25" s="10">
        <f t="shared" si="17"/>
        <v>4.9714285714285715</v>
      </c>
      <c r="K25" s="10">
        <f t="shared" si="17"/>
        <v>5.0285714285714285</v>
      </c>
      <c r="L25" s="10">
        <f t="shared" si="17"/>
        <v>5.085714285714285</v>
      </c>
      <c r="M25" s="10">
        <f t="shared" si="17"/>
        <v>5.142857142857143</v>
      </c>
      <c r="N25" s="10">
        <f t="shared" si="17"/>
        <v>5.2</v>
      </c>
      <c r="O25" s="10">
        <f t="shared" si="17"/>
        <v>5.257142857142857</v>
      </c>
      <c r="P25" s="10">
        <f t="shared" si="17"/>
        <v>5.314285714285714</v>
      </c>
      <c r="Q25" s="10">
        <f t="shared" si="17"/>
        <v>5.371428571428571</v>
      </c>
      <c r="R25" s="10">
        <f t="shared" si="17"/>
        <v>5.428571428571429</v>
      </c>
    </row>
    <row r="26" spans="1:18" ht="13.5" customHeight="1">
      <c r="A26" s="1" t="s">
        <v>7</v>
      </c>
      <c r="B26" s="2">
        <f t="shared" si="2"/>
        <v>180</v>
      </c>
      <c r="C26" s="10">
        <f aca="true" t="shared" si="18" ref="C26:R26">(C9+$C$6)/$B$26</f>
        <v>4.444444444444445</v>
      </c>
      <c r="D26" s="10">
        <f t="shared" si="18"/>
        <v>4.5</v>
      </c>
      <c r="E26" s="10">
        <f t="shared" si="18"/>
        <v>4.555555555555555</v>
      </c>
      <c r="F26" s="10">
        <f t="shared" si="18"/>
        <v>4.611111111111111</v>
      </c>
      <c r="G26" s="10">
        <f t="shared" si="18"/>
        <v>4.666666666666667</v>
      </c>
      <c r="H26" s="10">
        <f t="shared" si="18"/>
        <v>4.722222222222222</v>
      </c>
      <c r="I26" s="10">
        <f t="shared" si="18"/>
        <v>4.777777777777778</v>
      </c>
      <c r="J26" s="10">
        <f t="shared" si="18"/>
        <v>4.833333333333333</v>
      </c>
      <c r="K26" s="10">
        <f t="shared" si="18"/>
        <v>4.888888888888889</v>
      </c>
      <c r="L26" s="10">
        <f t="shared" si="18"/>
        <v>4.944444444444445</v>
      </c>
      <c r="M26" s="10">
        <f t="shared" si="18"/>
        <v>5</v>
      </c>
      <c r="N26" s="10">
        <f t="shared" si="18"/>
        <v>5.055555555555555</v>
      </c>
      <c r="O26" s="10">
        <f t="shared" si="18"/>
        <v>5.111111111111111</v>
      </c>
      <c r="P26" s="10">
        <f t="shared" si="18"/>
        <v>5.166666666666667</v>
      </c>
      <c r="Q26" s="10">
        <f t="shared" si="18"/>
        <v>5.222222222222222</v>
      </c>
      <c r="R26" s="10">
        <f t="shared" si="18"/>
        <v>5.277777777777778</v>
      </c>
    </row>
    <row r="27" spans="1:18" ht="13.5" customHeight="1">
      <c r="A27" s="1" t="s">
        <v>3</v>
      </c>
      <c r="B27" s="2">
        <f t="shared" si="2"/>
        <v>185</v>
      </c>
      <c r="C27" s="10">
        <f aca="true" t="shared" si="19" ref="C27:R27">(C9+$C$6)/$B$27</f>
        <v>4.324324324324325</v>
      </c>
      <c r="D27" s="10">
        <f t="shared" si="19"/>
        <v>4.378378378378378</v>
      </c>
      <c r="E27" s="10">
        <f t="shared" si="19"/>
        <v>4.4324324324324325</v>
      </c>
      <c r="F27" s="10">
        <f t="shared" si="19"/>
        <v>4.486486486486487</v>
      </c>
      <c r="G27" s="10">
        <f t="shared" si="19"/>
        <v>4.54054054054054</v>
      </c>
      <c r="H27" s="10">
        <f t="shared" si="19"/>
        <v>4.594594594594595</v>
      </c>
      <c r="I27" s="10">
        <f t="shared" si="19"/>
        <v>4.648648648648648</v>
      </c>
      <c r="J27" s="10">
        <f t="shared" si="19"/>
        <v>4.702702702702703</v>
      </c>
      <c r="K27" s="10">
        <f t="shared" si="19"/>
        <v>4.756756756756757</v>
      </c>
      <c r="L27" s="10">
        <f t="shared" si="19"/>
        <v>4.8108108108108105</v>
      </c>
      <c r="M27" s="10">
        <f t="shared" si="19"/>
        <v>4.864864864864865</v>
      </c>
      <c r="N27" s="10">
        <f t="shared" si="19"/>
        <v>4.918918918918919</v>
      </c>
      <c r="O27" s="10">
        <f t="shared" si="19"/>
        <v>4.972972972972973</v>
      </c>
      <c r="P27" s="10">
        <f t="shared" si="19"/>
        <v>5.027027027027027</v>
      </c>
      <c r="Q27" s="10">
        <f t="shared" si="19"/>
        <v>5.081081081081081</v>
      </c>
      <c r="R27" s="10">
        <f t="shared" si="19"/>
        <v>5.135135135135135</v>
      </c>
    </row>
    <row r="28" spans="2:18" ht="12.75">
      <c r="B28" s="2">
        <f t="shared" si="2"/>
        <v>190</v>
      </c>
      <c r="C28" s="10">
        <f aca="true" t="shared" si="20" ref="C28:R28">(C9+$C$6)/$B$28</f>
        <v>4.2105263157894735</v>
      </c>
      <c r="D28" s="10">
        <f t="shared" si="20"/>
        <v>4.2631578947368425</v>
      </c>
      <c r="E28" s="10">
        <f t="shared" si="20"/>
        <v>4.315789473684211</v>
      </c>
      <c r="F28" s="10">
        <f t="shared" si="20"/>
        <v>4.368421052631579</v>
      </c>
      <c r="G28" s="10">
        <f t="shared" si="20"/>
        <v>4.421052631578948</v>
      </c>
      <c r="H28" s="10">
        <f t="shared" si="20"/>
        <v>4.473684210526316</v>
      </c>
      <c r="I28" s="10">
        <f t="shared" si="20"/>
        <v>4.526315789473684</v>
      </c>
      <c r="J28" s="10">
        <f t="shared" si="20"/>
        <v>4.578947368421052</v>
      </c>
      <c r="K28" s="10">
        <f t="shared" si="20"/>
        <v>4.631578947368421</v>
      </c>
      <c r="L28" s="10">
        <f t="shared" si="20"/>
        <v>4.684210526315789</v>
      </c>
      <c r="M28" s="10">
        <f t="shared" si="20"/>
        <v>4.7368421052631575</v>
      </c>
      <c r="N28" s="10">
        <f t="shared" si="20"/>
        <v>4.7894736842105265</v>
      </c>
      <c r="O28" s="10">
        <f t="shared" si="20"/>
        <v>4.842105263157895</v>
      </c>
      <c r="P28" s="10">
        <f t="shared" si="20"/>
        <v>4.894736842105263</v>
      </c>
      <c r="Q28" s="10">
        <f t="shared" si="20"/>
        <v>4.947368421052632</v>
      </c>
      <c r="R28" s="10">
        <f t="shared" si="20"/>
        <v>5</v>
      </c>
    </row>
    <row r="29" spans="2:18" ht="12.75">
      <c r="B29" s="2">
        <f t="shared" si="2"/>
        <v>195</v>
      </c>
      <c r="C29" s="10">
        <f aca="true" t="shared" si="21" ref="C29:R29">(C9+$C$6)/$B$29</f>
        <v>4.102564102564102</v>
      </c>
      <c r="D29" s="10">
        <f t="shared" si="21"/>
        <v>4.153846153846154</v>
      </c>
      <c r="E29" s="10">
        <f t="shared" si="21"/>
        <v>4.205128205128205</v>
      </c>
      <c r="F29" s="10">
        <f t="shared" si="21"/>
        <v>4.256410256410256</v>
      </c>
      <c r="G29" s="10">
        <f t="shared" si="21"/>
        <v>4.3076923076923075</v>
      </c>
      <c r="H29" s="10">
        <f t="shared" si="21"/>
        <v>4.358974358974359</v>
      </c>
      <c r="I29" s="10">
        <f t="shared" si="21"/>
        <v>4.410256410256411</v>
      </c>
      <c r="J29" s="10">
        <f t="shared" si="21"/>
        <v>4.461538461538462</v>
      </c>
      <c r="K29" s="10">
        <f t="shared" si="21"/>
        <v>4.512820512820513</v>
      </c>
      <c r="L29" s="10">
        <f t="shared" si="21"/>
        <v>4.564102564102564</v>
      </c>
      <c r="M29" s="10">
        <f t="shared" si="21"/>
        <v>4.615384615384615</v>
      </c>
      <c r="N29" s="10">
        <f t="shared" si="21"/>
        <v>4.666666666666667</v>
      </c>
      <c r="O29" s="10">
        <f t="shared" si="21"/>
        <v>4.717948717948718</v>
      </c>
      <c r="P29" s="10">
        <f t="shared" si="21"/>
        <v>4.769230769230769</v>
      </c>
      <c r="Q29" s="10">
        <f t="shared" si="21"/>
        <v>4.82051282051282</v>
      </c>
      <c r="R29" s="10">
        <f t="shared" si="21"/>
        <v>4.871794871794871</v>
      </c>
    </row>
    <row r="30" spans="2:18" ht="12.75">
      <c r="B30" s="2">
        <f t="shared" si="2"/>
        <v>200</v>
      </c>
      <c r="C30" s="10">
        <f aca="true" t="shared" si="22" ref="C30:R30">(C9+$C$6)/$B$30</f>
        <v>4</v>
      </c>
      <c r="D30" s="10">
        <f t="shared" si="22"/>
        <v>4.05</v>
      </c>
      <c r="E30" s="10">
        <f t="shared" si="22"/>
        <v>4.1</v>
      </c>
      <c r="F30" s="10">
        <f t="shared" si="22"/>
        <v>4.15</v>
      </c>
      <c r="G30" s="10">
        <f t="shared" si="22"/>
        <v>4.2</v>
      </c>
      <c r="H30" s="10">
        <f t="shared" si="22"/>
        <v>4.25</v>
      </c>
      <c r="I30" s="10">
        <f t="shared" si="22"/>
        <v>4.3</v>
      </c>
      <c r="J30" s="10">
        <f t="shared" si="22"/>
        <v>4.35</v>
      </c>
      <c r="K30" s="10">
        <f t="shared" si="22"/>
        <v>4.4</v>
      </c>
      <c r="L30" s="10">
        <f t="shared" si="22"/>
        <v>4.45</v>
      </c>
      <c r="M30" s="10">
        <f t="shared" si="22"/>
        <v>4.5</v>
      </c>
      <c r="N30" s="10">
        <f t="shared" si="22"/>
        <v>4.55</v>
      </c>
      <c r="O30" s="10">
        <f t="shared" si="22"/>
        <v>4.6</v>
      </c>
      <c r="P30" s="10">
        <f t="shared" si="22"/>
        <v>4.65</v>
      </c>
      <c r="Q30" s="10">
        <f t="shared" si="22"/>
        <v>4.7</v>
      </c>
      <c r="R30" s="10">
        <f t="shared" si="22"/>
        <v>4.75</v>
      </c>
    </row>
    <row r="31" spans="2:18" ht="12.75">
      <c r="B31" s="2">
        <f t="shared" si="2"/>
        <v>205</v>
      </c>
      <c r="C31" s="10">
        <f aca="true" t="shared" si="23" ref="C31:R31">(C9+$C$6)/$B$31</f>
        <v>3.902439024390244</v>
      </c>
      <c r="D31" s="10">
        <f t="shared" si="23"/>
        <v>3.951219512195122</v>
      </c>
      <c r="E31" s="10">
        <f t="shared" si="23"/>
        <v>4</v>
      </c>
      <c r="F31" s="10">
        <f t="shared" si="23"/>
        <v>4.048780487804878</v>
      </c>
      <c r="G31" s="10">
        <f t="shared" si="23"/>
        <v>4.097560975609756</v>
      </c>
      <c r="H31" s="10">
        <f t="shared" si="23"/>
        <v>4.146341463414634</v>
      </c>
      <c r="I31" s="10">
        <f t="shared" si="23"/>
        <v>4.195121951219512</v>
      </c>
      <c r="J31" s="10">
        <f t="shared" si="23"/>
        <v>4.2439024390243905</v>
      </c>
      <c r="K31" s="10">
        <f t="shared" si="23"/>
        <v>4.2926829268292686</v>
      </c>
      <c r="L31" s="10">
        <f t="shared" si="23"/>
        <v>4.341463414634147</v>
      </c>
      <c r="M31" s="10">
        <f t="shared" si="23"/>
        <v>4.390243902439025</v>
      </c>
      <c r="N31" s="10">
        <f t="shared" si="23"/>
        <v>4.439024390243903</v>
      </c>
      <c r="O31" s="10">
        <f t="shared" si="23"/>
        <v>4.487804878048781</v>
      </c>
      <c r="P31" s="10">
        <f t="shared" si="23"/>
        <v>4.536585365853658</v>
      </c>
      <c r="Q31" s="10">
        <f t="shared" si="23"/>
        <v>4.585365853658536</v>
      </c>
      <c r="R31" s="10">
        <f t="shared" si="23"/>
        <v>4.634146341463414</v>
      </c>
    </row>
    <row r="83" ht="13.5" customHeight="1"/>
    <row r="84" ht="13.5" customHeight="1"/>
    <row r="85" ht="13.5" customHeight="1"/>
    <row r="86" ht="13.5" customHeight="1"/>
  </sheetData>
  <sheetProtection/>
  <mergeCells count="7">
    <mergeCell ref="C5:D5"/>
    <mergeCell ref="C8:R8"/>
    <mergeCell ref="C6:D6"/>
    <mergeCell ref="A1:R1"/>
    <mergeCell ref="A2:R2"/>
    <mergeCell ref="A3:R3"/>
    <mergeCell ref="C4:D4"/>
  </mergeCells>
  <conditionalFormatting sqref="C10:R31">
    <cfRule type="cellIs" priority="1" dxfId="0" operator="equal" stopIfTrue="1">
      <formula>$F$4</formula>
    </cfRule>
  </conditionalFormatting>
  <printOptions horizontalCentered="1" verticalCentered="1"/>
  <pageMargins left="0.5" right="0.5" top="0.5" bottom="0.5" header="0.5" footer="0.25"/>
  <pageSetup fitToHeight="1" fitToWidth="1" horizontalDpi="600" verticalDpi="600" orientation="landscape" scale="80" r:id="rId2"/>
  <headerFooter alignWithMargins="0">
    <oddFooter>&amp;CDeveloped By:  White Commercial Corporation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R28"/>
  <sheetViews>
    <sheetView showGridLines="0" zoomScalePageLayoutView="0" workbookViewId="0" topLeftCell="A1">
      <selection activeCell="V9" sqref="V9"/>
    </sheetView>
  </sheetViews>
  <sheetFormatPr defaultColWidth="9.140625" defaultRowHeight="12.75"/>
  <cols>
    <col min="1" max="1" width="3.7109375" style="0" customWidth="1"/>
    <col min="2" max="2" width="5.00390625" style="0" customWidth="1"/>
    <col min="10" max="10" width="10.140625" style="0" customWidth="1"/>
    <col min="11" max="14" width="9.7109375" style="0" bestFit="1" customWidth="1"/>
  </cols>
  <sheetData>
    <row r="1" spans="1:18" ht="26.25">
      <c r="A1" s="63" t="s">
        <v>35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</row>
    <row r="2" spans="2:18" ht="26.25">
      <c r="B2" s="57"/>
      <c r="C2" s="57"/>
      <c r="D2" s="57"/>
      <c r="E2" s="57"/>
      <c r="F2" s="57"/>
      <c r="G2" s="57"/>
      <c r="H2" s="57"/>
      <c r="I2" s="57" t="s">
        <v>36</v>
      </c>
      <c r="K2" s="57"/>
      <c r="L2" s="57"/>
      <c r="M2" s="57"/>
      <c r="N2" s="57"/>
      <c r="O2" s="57"/>
      <c r="P2" s="57"/>
      <c r="Q2" s="57"/>
      <c r="R2" s="57"/>
    </row>
    <row r="3" spans="1:18" ht="17.25" customHeight="1">
      <c r="A3" s="64" t="s">
        <v>10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</row>
    <row r="4" spans="3:6" ht="12.75">
      <c r="C4" s="45">
        <v>1</v>
      </c>
      <c r="D4" s="4" t="s">
        <v>37</v>
      </c>
      <c r="E4" s="46">
        <v>4.5</v>
      </c>
      <c r="F4" s="4" t="s">
        <v>38</v>
      </c>
    </row>
    <row r="5" spans="3:14" ht="12.75">
      <c r="C5" s="60" t="s">
        <v>0</v>
      </c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</row>
    <row r="6" spans="3:18" ht="13.5" customHeight="1">
      <c r="C6" s="43">
        <v>595</v>
      </c>
      <c r="D6" s="3">
        <f aca="true" t="shared" si="0" ref="D6:R6">C6+10</f>
        <v>605</v>
      </c>
      <c r="E6" s="3">
        <f t="shared" si="0"/>
        <v>615</v>
      </c>
      <c r="F6" s="3">
        <f t="shared" si="0"/>
        <v>625</v>
      </c>
      <c r="G6" s="3">
        <f t="shared" si="0"/>
        <v>635</v>
      </c>
      <c r="H6" s="3">
        <f t="shared" si="0"/>
        <v>645</v>
      </c>
      <c r="I6" s="3">
        <f t="shared" si="0"/>
        <v>655</v>
      </c>
      <c r="J6" s="3">
        <f t="shared" si="0"/>
        <v>665</v>
      </c>
      <c r="K6" s="3">
        <f t="shared" si="0"/>
        <v>675</v>
      </c>
      <c r="L6" s="3">
        <f t="shared" si="0"/>
        <v>685</v>
      </c>
      <c r="M6" s="3">
        <f t="shared" si="0"/>
        <v>695</v>
      </c>
      <c r="N6" s="3">
        <f t="shared" si="0"/>
        <v>705</v>
      </c>
      <c r="O6" s="3">
        <f t="shared" si="0"/>
        <v>715</v>
      </c>
      <c r="P6" s="3">
        <f t="shared" si="0"/>
        <v>725</v>
      </c>
      <c r="Q6" s="3">
        <f t="shared" si="0"/>
        <v>735</v>
      </c>
      <c r="R6" s="3">
        <f t="shared" si="0"/>
        <v>745</v>
      </c>
    </row>
    <row r="7" spans="2:18" ht="13.5" customHeight="1">
      <c r="B7" s="44">
        <v>135</v>
      </c>
      <c r="C7" s="39">
        <f aca="true" t="shared" si="1" ref="C7:C28">(B7*$C$4*$E$4)-($C$6*$C$4)</f>
        <v>12.5</v>
      </c>
      <c r="D7" s="39">
        <f aca="true" t="shared" si="2" ref="D7:D28">(B7*$C$4*$E$4)-($D$6*$C$4)</f>
        <v>2.5</v>
      </c>
      <c r="E7" s="39">
        <f aca="true" t="shared" si="3" ref="E7:E28">(B7*$C$4*$E$4)-($E$6*$C$4)</f>
        <v>-7.5</v>
      </c>
      <c r="F7" s="39">
        <f aca="true" t="shared" si="4" ref="F7:F28">(B7*$C$4*$E$4)-($F$6*$C$4)</f>
        <v>-17.5</v>
      </c>
      <c r="G7" s="39">
        <f aca="true" t="shared" si="5" ref="G7:G28">(B7*$C$4*$E$4)-($G$6*$C$4)</f>
        <v>-27.5</v>
      </c>
      <c r="H7" s="39">
        <f aca="true" t="shared" si="6" ref="H7:H28">(B7*$C$4*$E$4)-($H$6*$C$4)</f>
        <v>-37.5</v>
      </c>
      <c r="I7" s="39">
        <f aca="true" t="shared" si="7" ref="I7:I28">(B7*$C$4*$E$4)-($I$6*$C$4)</f>
        <v>-47.5</v>
      </c>
      <c r="J7" s="39">
        <f aca="true" t="shared" si="8" ref="J7:J28">(B7*$C$4*$E$4)-($J$6*$C$4)</f>
        <v>-57.5</v>
      </c>
      <c r="K7" s="39">
        <f aca="true" t="shared" si="9" ref="K7:K28">(B7*$C$4*$E$4)-($K$6*$C$4)</f>
        <v>-67.5</v>
      </c>
      <c r="L7" s="39">
        <f aca="true" t="shared" si="10" ref="L7:L28">(B7*$C$4*$E$4)-($L$6*$C$4)</f>
        <v>-77.5</v>
      </c>
      <c r="M7" s="39">
        <f aca="true" t="shared" si="11" ref="M7:M28">(B7*$C$4*$E$4)-($M$6*$C$4)</f>
        <v>-87.5</v>
      </c>
      <c r="N7" s="39">
        <f>($B7*$C$4*$E$4)-($N$6*$C$4)</f>
        <v>-97.5</v>
      </c>
      <c r="O7" s="39">
        <f aca="true" t="shared" si="12" ref="O7:O28">($B7*$C$4*$E$4)-($O$6*$C$4)</f>
        <v>-107.5</v>
      </c>
      <c r="P7" s="39">
        <f aca="true" t="shared" si="13" ref="P7:P28">($B7*$C$4*$E$4)-($P$6*$C$4)</f>
        <v>-117.5</v>
      </c>
      <c r="Q7" s="39">
        <f aca="true" t="shared" si="14" ref="Q7:Q28">($B7*$C$4*$E$4)-($Q$6*$C$4)</f>
        <v>-127.5</v>
      </c>
      <c r="R7" s="39">
        <f aca="true" t="shared" si="15" ref="R7:R28">($B7*$C$4*$E$4)-($R$6*$C$4)</f>
        <v>-137.5</v>
      </c>
    </row>
    <row r="8" spans="2:18" ht="13.5" customHeight="1">
      <c r="B8" s="2">
        <f aca="true" t="shared" si="16" ref="B8:B28">B7+5</f>
        <v>140</v>
      </c>
      <c r="C8" s="39">
        <f t="shared" si="1"/>
        <v>35</v>
      </c>
      <c r="D8" s="39">
        <f t="shared" si="2"/>
        <v>25</v>
      </c>
      <c r="E8" s="39">
        <f t="shared" si="3"/>
        <v>15</v>
      </c>
      <c r="F8" s="39">
        <f t="shared" si="4"/>
        <v>5</v>
      </c>
      <c r="G8" s="39">
        <f t="shared" si="5"/>
        <v>-5</v>
      </c>
      <c r="H8" s="39">
        <f t="shared" si="6"/>
        <v>-15</v>
      </c>
      <c r="I8" s="39">
        <f t="shared" si="7"/>
        <v>-25</v>
      </c>
      <c r="J8" s="39">
        <f t="shared" si="8"/>
        <v>-35</v>
      </c>
      <c r="K8" s="39">
        <f t="shared" si="9"/>
        <v>-45</v>
      </c>
      <c r="L8" s="39">
        <f t="shared" si="10"/>
        <v>-55</v>
      </c>
      <c r="M8" s="39">
        <f t="shared" si="11"/>
        <v>-65</v>
      </c>
      <c r="N8" s="39">
        <f aca="true" t="shared" si="17" ref="N8:N28">(B8*$C$4*$E$4)-($N$6*$C$4)</f>
        <v>-75</v>
      </c>
      <c r="O8" s="39">
        <f t="shared" si="12"/>
        <v>-85</v>
      </c>
      <c r="P8" s="39">
        <f t="shared" si="13"/>
        <v>-95</v>
      </c>
      <c r="Q8" s="39">
        <f t="shared" si="14"/>
        <v>-105</v>
      </c>
      <c r="R8" s="39">
        <f t="shared" si="15"/>
        <v>-115</v>
      </c>
    </row>
    <row r="9" spans="1:18" ht="13.5" customHeight="1">
      <c r="A9" s="1" t="s">
        <v>1</v>
      </c>
      <c r="B9" s="2">
        <f t="shared" si="16"/>
        <v>145</v>
      </c>
      <c r="C9" s="39">
        <f t="shared" si="1"/>
        <v>57.5</v>
      </c>
      <c r="D9" s="39">
        <f t="shared" si="2"/>
        <v>47.5</v>
      </c>
      <c r="E9" s="39">
        <f t="shared" si="3"/>
        <v>37.5</v>
      </c>
      <c r="F9" s="39">
        <f t="shared" si="4"/>
        <v>27.5</v>
      </c>
      <c r="G9" s="39">
        <f t="shared" si="5"/>
        <v>17.5</v>
      </c>
      <c r="H9" s="39">
        <f t="shared" si="6"/>
        <v>7.5</v>
      </c>
      <c r="I9" s="39">
        <f t="shared" si="7"/>
        <v>-2.5</v>
      </c>
      <c r="J9" s="39">
        <f t="shared" si="8"/>
        <v>-12.5</v>
      </c>
      <c r="K9" s="39">
        <f t="shared" si="9"/>
        <v>-22.5</v>
      </c>
      <c r="L9" s="39">
        <f t="shared" si="10"/>
        <v>-32.5</v>
      </c>
      <c r="M9" s="39">
        <f t="shared" si="11"/>
        <v>-42.5</v>
      </c>
      <c r="N9" s="39">
        <f t="shared" si="17"/>
        <v>-52.5</v>
      </c>
      <c r="O9" s="39">
        <f t="shared" si="12"/>
        <v>-62.5</v>
      </c>
      <c r="P9" s="39">
        <f t="shared" si="13"/>
        <v>-72.5</v>
      </c>
      <c r="Q9" s="39">
        <f t="shared" si="14"/>
        <v>-82.5</v>
      </c>
      <c r="R9" s="39">
        <f t="shared" si="15"/>
        <v>-92.5</v>
      </c>
    </row>
    <row r="10" spans="1:18" ht="13.5" customHeight="1">
      <c r="A10" s="1" t="s">
        <v>2</v>
      </c>
      <c r="B10" s="2">
        <f t="shared" si="16"/>
        <v>150</v>
      </c>
      <c r="C10" s="39">
        <f t="shared" si="1"/>
        <v>80</v>
      </c>
      <c r="D10" s="39">
        <f t="shared" si="2"/>
        <v>70</v>
      </c>
      <c r="E10" s="39">
        <f>(B10*$C$4*$E$4)-($E$6*$C$4)</f>
        <v>60</v>
      </c>
      <c r="F10" s="39">
        <f t="shared" si="4"/>
        <v>50</v>
      </c>
      <c r="G10" s="39">
        <f t="shared" si="5"/>
        <v>40</v>
      </c>
      <c r="H10" s="39">
        <f t="shared" si="6"/>
        <v>30</v>
      </c>
      <c r="I10" s="39">
        <f t="shared" si="7"/>
        <v>20</v>
      </c>
      <c r="J10" s="39">
        <f t="shared" si="8"/>
        <v>10</v>
      </c>
      <c r="K10" s="39">
        <f t="shared" si="9"/>
        <v>0</v>
      </c>
      <c r="L10" s="39">
        <f t="shared" si="10"/>
        <v>-10</v>
      </c>
      <c r="M10" s="39">
        <f t="shared" si="11"/>
        <v>-20</v>
      </c>
      <c r="N10" s="39">
        <f t="shared" si="17"/>
        <v>-30</v>
      </c>
      <c r="O10" s="39">
        <f t="shared" si="12"/>
        <v>-40</v>
      </c>
      <c r="P10" s="39">
        <f t="shared" si="13"/>
        <v>-50</v>
      </c>
      <c r="Q10" s="39">
        <f t="shared" si="14"/>
        <v>-60</v>
      </c>
      <c r="R10" s="39">
        <f t="shared" si="15"/>
        <v>-70</v>
      </c>
    </row>
    <row r="11" spans="1:18" ht="13.5" customHeight="1">
      <c r="A11" s="1" t="s">
        <v>3</v>
      </c>
      <c r="B11" s="2">
        <f t="shared" si="16"/>
        <v>155</v>
      </c>
      <c r="C11" s="39">
        <f t="shared" si="1"/>
        <v>102.5</v>
      </c>
      <c r="D11" s="39">
        <f t="shared" si="2"/>
        <v>92.5</v>
      </c>
      <c r="E11" s="39">
        <f t="shared" si="3"/>
        <v>82.5</v>
      </c>
      <c r="F11" s="39">
        <f t="shared" si="4"/>
        <v>72.5</v>
      </c>
      <c r="G11" s="39">
        <f t="shared" si="5"/>
        <v>62.5</v>
      </c>
      <c r="H11" s="39">
        <f t="shared" si="6"/>
        <v>52.5</v>
      </c>
      <c r="I11" s="39">
        <f t="shared" si="7"/>
        <v>42.5</v>
      </c>
      <c r="J11" s="39">
        <f t="shared" si="8"/>
        <v>32.5</v>
      </c>
      <c r="K11" s="39">
        <f t="shared" si="9"/>
        <v>22.5</v>
      </c>
      <c r="L11" s="39">
        <f t="shared" si="10"/>
        <v>12.5</v>
      </c>
      <c r="M11" s="39">
        <f t="shared" si="11"/>
        <v>2.5</v>
      </c>
      <c r="N11" s="39">
        <f t="shared" si="17"/>
        <v>-7.5</v>
      </c>
      <c r="O11" s="39">
        <f t="shared" si="12"/>
        <v>-17.5</v>
      </c>
      <c r="P11" s="39">
        <f t="shared" si="13"/>
        <v>-27.5</v>
      </c>
      <c r="Q11" s="39">
        <f t="shared" si="14"/>
        <v>-37.5</v>
      </c>
      <c r="R11" s="39">
        <f t="shared" si="15"/>
        <v>-47.5</v>
      </c>
    </row>
    <row r="12" spans="1:18" ht="13.5" customHeight="1">
      <c r="A12" s="1" t="s">
        <v>4</v>
      </c>
      <c r="B12" s="2">
        <f t="shared" si="16"/>
        <v>160</v>
      </c>
      <c r="C12" s="39">
        <f t="shared" si="1"/>
        <v>125</v>
      </c>
      <c r="D12" s="39">
        <f t="shared" si="2"/>
        <v>115</v>
      </c>
      <c r="E12" s="39">
        <f t="shared" si="3"/>
        <v>105</v>
      </c>
      <c r="F12" s="39">
        <f t="shared" si="4"/>
        <v>95</v>
      </c>
      <c r="G12" s="39">
        <f t="shared" si="5"/>
        <v>85</v>
      </c>
      <c r="H12" s="39">
        <f t="shared" si="6"/>
        <v>75</v>
      </c>
      <c r="I12" s="39">
        <f t="shared" si="7"/>
        <v>65</v>
      </c>
      <c r="J12" s="39">
        <f t="shared" si="8"/>
        <v>55</v>
      </c>
      <c r="K12" s="39">
        <f t="shared" si="9"/>
        <v>45</v>
      </c>
      <c r="L12" s="39">
        <f t="shared" si="10"/>
        <v>35</v>
      </c>
      <c r="M12" s="39">
        <f t="shared" si="11"/>
        <v>25</v>
      </c>
      <c r="N12" s="39">
        <f t="shared" si="17"/>
        <v>15</v>
      </c>
      <c r="O12" s="39">
        <f t="shared" si="12"/>
        <v>5</v>
      </c>
      <c r="P12" s="39">
        <f t="shared" si="13"/>
        <v>-5</v>
      </c>
      <c r="Q12" s="39">
        <f t="shared" si="14"/>
        <v>-15</v>
      </c>
      <c r="R12" s="39">
        <f t="shared" si="15"/>
        <v>-25</v>
      </c>
    </row>
    <row r="13" spans="1:18" ht="13.5" customHeight="1">
      <c r="A13" s="1" t="s">
        <v>5</v>
      </c>
      <c r="B13" s="2">
        <f t="shared" si="16"/>
        <v>165</v>
      </c>
      <c r="C13" s="39">
        <f t="shared" si="1"/>
        <v>147.5</v>
      </c>
      <c r="D13" s="39">
        <f t="shared" si="2"/>
        <v>137.5</v>
      </c>
      <c r="E13" s="39">
        <f t="shared" si="3"/>
        <v>127.5</v>
      </c>
      <c r="F13" s="39">
        <f t="shared" si="4"/>
        <v>117.5</v>
      </c>
      <c r="G13" s="39">
        <f t="shared" si="5"/>
        <v>107.5</v>
      </c>
      <c r="H13" s="39">
        <f t="shared" si="6"/>
        <v>97.5</v>
      </c>
      <c r="I13" s="39">
        <f t="shared" si="7"/>
        <v>87.5</v>
      </c>
      <c r="J13" s="39">
        <f t="shared" si="8"/>
        <v>77.5</v>
      </c>
      <c r="K13" s="39">
        <f t="shared" si="9"/>
        <v>67.5</v>
      </c>
      <c r="L13" s="39">
        <f t="shared" si="10"/>
        <v>57.5</v>
      </c>
      <c r="M13" s="39">
        <f t="shared" si="11"/>
        <v>47.5</v>
      </c>
      <c r="N13" s="39">
        <f t="shared" si="17"/>
        <v>37.5</v>
      </c>
      <c r="O13" s="39">
        <f t="shared" si="12"/>
        <v>27.5</v>
      </c>
      <c r="P13" s="39">
        <f t="shared" si="13"/>
        <v>17.5</v>
      </c>
      <c r="Q13" s="39">
        <f t="shared" si="14"/>
        <v>7.5</v>
      </c>
      <c r="R13" s="39">
        <f t="shared" si="15"/>
        <v>-2.5</v>
      </c>
    </row>
    <row r="14" spans="1:18" ht="13.5" customHeight="1">
      <c r="A14" s="1"/>
      <c r="B14" s="2">
        <f t="shared" si="16"/>
        <v>170</v>
      </c>
      <c r="C14" s="39">
        <f t="shared" si="1"/>
        <v>170</v>
      </c>
      <c r="D14" s="39">
        <f t="shared" si="2"/>
        <v>160</v>
      </c>
      <c r="E14" s="39">
        <f t="shared" si="3"/>
        <v>150</v>
      </c>
      <c r="F14" s="39">
        <f t="shared" si="4"/>
        <v>140</v>
      </c>
      <c r="G14" s="39">
        <f t="shared" si="5"/>
        <v>130</v>
      </c>
      <c r="H14" s="39">
        <f t="shared" si="6"/>
        <v>120</v>
      </c>
      <c r="I14" s="39">
        <f t="shared" si="7"/>
        <v>110</v>
      </c>
      <c r="J14" s="39">
        <f t="shared" si="8"/>
        <v>100</v>
      </c>
      <c r="K14" s="39">
        <f t="shared" si="9"/>
        <v>90</v>
      </c>
      <c r="L14" s="39">
        <f t="shared" si="10"/>
        <v>80</v>
      </c>
      <c r="M14" s="39">
        <f t="shared" si="11"/>
        <v>70</v>
      </c>
      <c r="N14" s="39">
        <f t="shared" si="17"/>
        <v>60</v>
      </c>
      <c r="O14" s="39">
        <f t="shared" si="12"/>
        <v>50</v>
      </c>
      <c r="P14" s="39">
        <f t="shared" si="13"/>
        <v>40</v>
      </c>
      <c r="Q14" s="39">
        <f t="shared" si="14"/>
        <v>30</v>
      </c>
      <c r="R14" s="39">
        <f t="shared" si="15"/>
        <v>20</v>
      </c>
    </row>
    <row r="15" spans="1:18" ht="13.5" customHeight="1">
      <c r="A15" s="1" t="s">
        <v>6</v>
      </c>
      <c r="B15" s="2">
        <f t="shared" si="16"/>
        <v>175</v>
      </c>
      <c r="C15" s="39">
        <f t="shared" si="1"/>
        <v>192.5</v>
      </c>
      <c r="D15" s="39">
        <f t="shared" si="2"/>
        <v>182.5</v>
      </c>
      <c r="E15" s="39">
        <f t="shared" si="3"/>
        <v>172.5</v>
      </c>
      <c r="F15" s="39">
        <f t="shared" si="4"/>
        <v>162.5</v>
      </c>
      <c r="G15" s="39">
        <f t="shared" si="5"/>
        <v>152.5</v>
      </c>
      <c r="H15" s="39">
        <f t="shared" si="6"/>
        <v>142.5</v>
      </c>
      <c r="I15" s="39">
        <f t="shared" si="7"/>
        <v>132.5</v>
      </c>
      <c r="J15" s="39">
        <f t="shared" si="8"/>
        <v>122.5</v>
      </c>
      <c r="K15" s="39">
        <f t="shared" si="9"/>
        <v>112.5</v>
      </c>
      <c r="L15" s="39">
        <f t="shared" si="10"/>
        <v>102.5</v>
      </c>
      <c r="M15" s="39">
        <f t="shared" si="11"/>
        <v>92.5</v>
      </c>
      <c r="N15" s="39">
        <f t="shared" si="17"/>
        <v>82.5</v>
      </c>
      <c r="O15" s="39">
        <f t="shared" si="12"/>
        <v>72.5</v>
      </c>
      <c r="P15" s="39">
        <f t="shared" si="13"/>
        <v>62.5</v>
      </c>
      <c r="Q15" s="39">
        <f t="shared" si="14"/>
        <v>52.5</v>
      </c>
      <c r="R15" s="39">
        <f t="shared" si="15"/>
        <v>42.5</v>
      </c>
    </row>
    <row r="16" spans="1:18" ht="13.5" customHeight="1">
      <c r="A16" s="1" t="s">
        <v>3</v>
      </c>
      <c r="B16" s="2">
        <f t="shared" si="16"/>
        <v>180</v>
      </c>
      <c r="C16" s="39">
        <f t="shared" si="1"/>
        <v>215</v>
      </c>
      <c r="D16" s="39">
        <f t="shared" si="2"/>
        <v>205</v>
      </c>
      <c r="E16" s="39">
        <f t="shared" si="3"/>
        <v>195</v>
      </c>
      <c r="F16" s="39">
        <f t="shared" si="4"/>
        <v>185</v>
      </c>
      <c r="G16" s="39">
        <f t="shared" si="5"/>
        <v>175</v>
      </c>
      <c r="H16" s="39">
        <f t="shared" si="6"/>
        <v>165</v>
      </c>
      <c r="I16" s="39">
        <f t="shared" si="7"/>
        <v>155</v>
      </c>
      <c r="J16" s="39">
        <f t="shared" si="8"/>
        <v>145</v>
      </c>
      <c r="K16" s="39">
        <f t="shared" si="9"/>
        <v>135</v>
      </c>
      <c r="L16" s="39">
        <f t="shared" si="10"/>
        <v>125</v>
      </c>
      <c r="M16" s="39">
        <f t="shared" si="11"/>
        <v>115</v>
      </c>
      <c r="N16" s="39">
        <f t="shared" si="17"/>
        <v>105</v>
      </c>
      <c r="O16" s="39">
        <f t="shared" si="12"/>
        <v>95</v>
      </c>
      <c r="P16" s="39">
        <f t="shared" si="13"/>
        <v>85</v>
      </c>
      <c r="Q16" s="39">
        <f t="shared" si="14"/>
        <v>75</v>
      </c>
      <c r="R16" s="39">
        <f t="shared" si="15"/>
        <v>65</v>
      </c>
    </row>
    <row r="17" spans="1:18" ht="13.5" customHeight="1">
      <c r="A17" s="1" t="s">
        <v>7</v>
      </c>
      <c r="B17" s="2">
        <f t="shared" si="16"/>
        <v>185</v>
      </c>
      <c r="C17" s="39">
        <f t="shared" si="1"/>
        <v>237.5</v>
      </c>
      <c r="D17" s="39">
        <f t="shared" si="2"/>
        <v>227.5</v>
      </c>
      <c r="E17" s="39">
        <f t="shared" si="3"/>
        <v>217.5</v>
      </c>
      <c r="F17" s="39">
        <f t="shared" si="4"/>
        <v>207.5</v>
      </c>
      <c r="G17" s="39">
        <f t="shared" si="5"/>
        <v>197.5</v>
      </c>
      <c r="H17" s="39">
        <f t="shared" si="6"/>
        <v>187.5</v>
      </c>
      <c r="I17" s="39">
        <f t="shared" si="7"/>
        <v>177.5</v>
      </c>
      <c r="J17" s="39">
        <f t="shared" si="8"/>
        <v>167.5</v>
      </c>
      <c r="K17" s="39">
        <f t="shared" si="9"/>
        <v>157.5</v>
      </c>
      <c r="L17" s="39">
        <f t="shared" si="10"/>
        <v>147.5</v>
      </c>
      <c r="M17" s="39">
        <f t="shared" si="11"/>
        <v>137.5</v>
      </c>
      <c r="N17" s="39">
        <f t="shared" si="17"/>
        <v>127.5</v>
      </c>
      <c r="O17" s="39">
        <f t="shared" si="12"/>
        <v>117.5</v>
      </c>
      <c r="P17" s="39">
        <f t="shared" si="13"/>
        <v>107.5</v>
      </c>
      <c r="Q17" s="39">
        <f t="shared" si="14"/>
        <v>97.5</v>
      </c>
      <c r="R17" s="39">
        <f t="shared" si="15"/>
        <v>87.5</v>
      </c>
    </row>
    <row r="18" spans="1:18" ht="13.5" customHeight="1">
      <c r="A18" s="1"/>
      <c r="B18" s="2">
        <f t="shared" si="16"/>
        <v>190</v>
      </c>
      <c r="C18" s="39">
        <f t="shared" si="1"/>
        <v>260</v>
      </c>
      <c r="D18" s="39">
        <f t="shared" si="2"/>
        <v>250</v>
      </c>
      <c r="E18" s="39">
        <f t="shared" si="3"/>
        <v>240</v>
      </c>
      <c r="F18" s="39">
        <f t="shared" si="4"/>
        <v>230</v>
      </c>
      <c r="G18" s="39">
        <f t="shared" si="5"/>
        <v>220</v>
      </c>
      <c r="H18" s="39">
        <f t="shared" si="6"/>
        <v>210</v>
      </c>
      <c r="I18" s="39">
        <f t="shared" si="7"/>
        <v>200</v>
      </c>
      <c r="J18" s="39">
        <f t="shared" si="8"/>
        <v>190</v>
      </c>
      <c r="K18" s="39">
        <f t="shared" si="9"/>
        <v>180</v>
      </c>
      <c r="L18" s="39">
        <f t="shared" si="10"/>
        <v>170</v>
      </c>
      <c r="M18" s="39">
        <f t="shared" si="11"/>
        <v>160</v>
      </c>
      <c r="N18" s="39">
        <f t="shared" si="17"/>
        <v>150</v>
      </c>
      <c r="O18" s="39">
        <f t="shared" si="12"/>
        <v>140</v>
      </c>
      <c r="P18" s="39">
        <f t="shared" si="13"/>
        <v>130</v>
      </c>
      <c r="Q18" s="39">
        <f t="shared" si="14"/>
        <v>120</v>
      </c>
      <c r="R18" s="39">
        <f t="shared" si="15"/>
        <v>110</v>
      </c>
    </row>
    <row r="19" spans="1:18" ht="13.5" customHeight="1">
      <c r="A19" s="1" t="s">
        <v>8</v>
      </c>
      <c r="B19" s="2">
        <f t="shared" si="16"/>
        <v>195</v>
      </c>
      <c r="C19" s="39">
        <f t="shared" si="1"/>
        <v>282.5</v>
      </c>
      <c r="D19" s="39">
        <f t="shared" si="2"/>
        <v>272.5</v>
      </c>
      <c r="E19" s="39">
        <f t="shared" si="3"/>
        <v>262.5</v>
      </c>
      <c r="F19" s="39">
        <f t="shared" si="4"/>
        <v>252.5</v>
      </c>
      <c r="G19" s="39">
        <f t="shared" si="5"/>
        <v>242.5</v>
      </c>
      <c r="H19" s="39">
        <f t="shared" si="6"/>
        <v>232.5</v>
      </c>
      <c r="I19" s="39">
        <f t="shared" si="7"/>
        <v>222.5</v>
      </c>
      <c r="J19" s="39">
        <f t="shared" si="8"/>
        <v>212.5</v>
      </c>
      <c r="K19" s="39">
        <f t="shared" si="9"/>
        <v>202.5</v>
      </c>
      <c r="L19" s="39">
        <f t="shared" si="10"/>
        <v>192.5</v>
      </c>
      <c r="M19" s="39">
        <f t="shared" si="11"/>
        <v>182.5</v>
      </c>
      <c r="N19" s="39">
        <f t="shared" si="17"/>
        <v>172.5</v>
      </c>
      <c r="O19" s="39">
        <f t="shared" si="12"/>
        <v>162.5</v>
      </c>
      <c r="P19" s="39">
        <f t="shared" si="13"/>
        <v>152.5</v>
      </c>
      <c r="Q19" s="39">
        <f t="shared" si="14"/>
        <v>142.5</v>
      </c>
      <c r="R19" s="39">
        <f t="shared" si="15"/>
        <v>132.5</v>
      </c>
    </row>
    <row r="20" spans="1:18" ht="13.5" customHeight="1">
      <c r="A20" s="1" t="s">
        <v>9</v>
      </c>
      <c r="B20" s="2">
        <f t="shared" si="16"/>
        <v>200</v>
      </c>
      <c r="C20" s="39">
        <f t="shared" si="1"/>
        <v>305</v>
      </c>
      <c r="D20" s="39">
        <f t="shared" si="2"/>
        <v>295</v>
      </c>
      <c r="E20" s="39">
        <f t="shared" si="3"/>
        <v>285</v>
      </c>
      <c r="F20" s="39">
        <f t="shared" si="4"/>
        <v>275</v>
      </c>
      <c r="G20" s="39">
        <f t="shared" si="5"/>
        <v>265</v>
      </c>
      <c r="H20" s="39">
        <f t="shared" si="6"/>
        <v>255</v>
      </c>
      <c r="I20" s="39">
        <f t="shared" si="7"/>
        <v>245</v>
      </c>
      <c r="J20" s="39">
        <f t="shared" si="8"/>
        <v>235</v>
      </c>
      <c r="K20" s="39">
        <f t="shared" si="9"/>
        <v>225</v>
      </c>
      <c r="L20" s="39">
        <f t="shared" si="10"/>
        <v>215</v>
      </c>
      <c r="M20" s="39">
        <f t="shared" si="11"/>
        <v>205</v>
      </c>
      <c r="N20" s="39">
        <f t="shared" si="17"/>
        <v>195</v>
      </c>
      <c r="O20" s="39">
        <f t="shared" si="12"/>
        <v>185</v>
      </c>
      <c r="P20" s="39">
        <f t="shared" si="13"/>
        <v>175</v>
      </c>
      <c r="Q20" s="39">
        <f t="shared" si="14"/>
        <v>165</v>
      </c>
      <c r="R20" s="39">
        <f t="shared" si="15"/>
        <v>155</v>
      </c>
    </row>
    <row r="21" spans="1:18" ht="13.5" customHeight="1">
      <c r="A21" s="1" t="s">
        <v>7</v>
      </c>
      <c r="B21" s="2">
        <f t="shared" si="16"/>
        <v>205</v>
      </c>
      <c r="C21" s="39">
        <f t="shared" si="1"/>
        <v>327.5</v>
      </c>
      <c r="D21" s="39">
        <f t="shared" si="2"/>
        <v>317.5</v>
      </c>
      <c r="E21" s="39">
        <f t="shared" si="3"/>
        <v>307.5</v>
      </c>
      <c r="F21" s="39">
        <f t="shared" si="4"/>
        <v>297.5</v>
      </c>
      <c r="G21" s="39">
        <f t="shared" si="5"/>
        <v>287.5</v>
      </c>
      <c r="H21" s="39">
        <f t="shared" si="6"/>
        <v>277.5</v>
      </c>
      <c r="I21" s="39">
        <f t="shared" si="7"/>
        <v>267.5</v>
      </c>
      <c r="J21" s="39">
        <f t="shared" si="8"/>
        <v>257.5</v>
      </c>
      <c r="K21" s="39">
        <f t="shared" si="9"/>
        <v>247.5</v>
      </c>
      <c r="L21" s="39">
        <f t="shared" si="10"/>
        <v>237.5</v>
      </c>
      <c r="M21" s="39">
        <f t="shared" si="11"/>
        <v>227.5</v>
      </c>
      <c r="N21" s="39">
        <f t="shared" si="17"/>
        <v>217.5</v>
      </c>
      <c r="O21" s="39">
        <f t="shared" si="12"/>
        <v>207.5</v>
      </c>
      <c r="P21" s="39">
        <f t="shared" si="13"/>
        <v>197.5</v>
      </c>
      <c r="Q21" s="39">
        <f t="shared" si="14"/>
        <v>187.5</v>
      </c>
      <c r="R21" s="39">
        <f t="shared" si="15"/>
        <v>177.5</v>
      </c>
    </row>
    <row r="22" spans="1:18" ht="13.5" customHeight="1">
      <c r="A22" s="1" t="s">
        <v>3</v>
      </c>
      <c r="B22" s="2">
        <f t="shared" si="16"/>
        <v>210</v>
      </c>
      <c r="C22" s="39">
        <f t="shared" si="1"/>
        <v>350</v>
      </c>
      <c r="D22" s="39">
        <f t="shared" si="2"/>
        <v>340</v>
      </c>
      <c r="E22" s="39">
        <f t="shared" si="3"/>
        <v>330</v>
      </c>
      <c r="F22" s="39">
        <f t="shared" si="4"/>
        <v>320</v>
      </c>
      <c r="G22" s="39">
        <f t="shared" si="5"/>
        <v>310</v>
      </c>
      <c r="H22" s="39">
        <f t="shared" si="6"/>
        <v>300</v>
      </c>
      <c r="I22" s="39">
        <f t="shared" si="7"/>
        <v>290</v>
      </c>
      <c r="J22" s="39">
        <f t="shared" si="8"/>
        <v>280</v>
      </c>
      <c r="K22" s="39">
        <f t="shared" si="9"/>
        <v>270</v>
      </c>
      <c r="L22" s="39">
        <f t="shared" si="10"/>
        <v>260</v>
      </c>
      <c r="M22" s="39">
        <f t="shared" si="11"/>
        <v>250</v>
      </c>
      <c r="N22" s="39">
        <f t="shared" si="17"/>
        <v>240</v>
      </c>
      <c r="O22" s="39">
        <f t="shared" si="12"/>
        <v>230</v>
      </c>
      <c r="P22" s="39">
        <f t="shared" si="13"/>
        <v>220</v>
      </c>
      <c r="Q22" s="39">
        <f t="shared" si="14"/>
        <v>210</v>
      </c>
      <c r="R22" s="39">
        <f t="shared" si="15"/>
        <v>200</v>
      </c>
    </row>
    <row r="23" spans="2:18" ht="13.5" customHeight="1">
      <c r="B23" s="2">
        <f t="shared" si="16"/>
        <v>215</v>
      </c>
      <c r="C23" s="39">
        <f t="shared" si="1"/>
        <v>372.5</v>
      </c>
      <c r="D23" s="39">
        <f t="shared" si="2"/>
        <v>362.5</v>
      </c>
      <c r="E23" s="39">
        <f t="shared" si="3"/>
        <v>352.5</v>
      </c>
      <c r="F23" s="39">
        <f t="shared" si="4"/>
        <v>342.5</v>
      </c>
      <c r="G23" s="39">
        <f t="shared" si="5"/>
        <v>332.5</v>
      </c>
      <c r="H23" s="39">
        <f t="shared" si="6"/>
        <v>322.5</v>
      </c>
      <c r="I23" s="39">
        <f t="shared" si="7"/>
        <v>312.5</v>
      </c>
      <c r="J23" s="39">
        <f t="shared" si="8"/>
        <v>302.5</v>
      </c>
      <c r="K23" s="39">
        <f t="shared" si="9"/>
        <v>292.5</v>
      </c>
      <c r="L23" s="39">
        <f t="shared" si="10"/>
        <v>282.5</v>
      </c>
      <c r="M23" s="39">
        <f t="shared" si="11"/>
        <v>272.5</v>
      </c>
      <c r="N23" s="39">
        <f t="shared" si="17"/>
        <v>262.5</v>
      </c>
      <c r="O23" s="39">
        <f t="shared" si="12"/>
        <v>252.5</v>
      </c>
      <c r="P23" s="39">
        <f t="shared" si="13"/>
        <v>242.5</v>
      </c>
      <c r="Q23" s="39">
        <f t="shared" si="14"/>
        <v>232.5</v>
      </c>
      <c r="R23" s="39">
        <f t="shared" si="15"/>
        <v>222.5</v>
      </c>
    </row>
    <row r="24" spans="2:18" ht="13.5" customHeight="1">
      <c r="B24" s="2">
        <f t="shared" si="16"/>
        <v>220</v>
      </c>
      <c r="C24" s="39">
        <f t="shared" si="1"/>
        <v>395</v>
      </c>
      <c r="D24" s="39">
        <f t="shared" si="2"/>
        <v>385</v>
      </c>
      <c r="E24" s="39">
        <f t="shared" si="3"/>
        <v>375</v>
      </c>
      <c r="F24" s="39">
        <f t="shared" si="4"/>
        <v>365</v>
      </c>
      <c r="G24" s="39">
        <f t="shared" si="5"/>
        <v>355</v>
      </c>
      <c r="H24" s="39">
        <f t="shared" si="6"/>
        <v>345</v>
      </c>
      <c r="I24" s="39">
        <f t="shared" si="7"/>
        <v>335</v>
      </c>
      <c r="J24" s="39">
        <f t="shared" si="8"/>
        <v>325</v>
      </c>
      <c r="K24" s="39">
        <f t="shared" si="9"/>
        <v>315</v>
      </c>
      <c r="L24" s="39">
        <f t="shared" si="10"/>
        <v>305</v>
      </c>
      <c r="M24" s="39">
        <f t="shared" si="11"/>
        <v>295</v>
      </c>
      <c r="N24" s="39">
        <f t="shared" si="17"/>
        <v>285</v>
      </c>
      <c r="O24" s="39">
        <f t="shared" si="12"/>
        <v>275</v>
      </c>
      <c r="P24" s="39">
        <f t="shared" si="13"/>
        <v>265</v>
      </c>
      <c r="Q24" s="39">
        <f t="shared" si="14"/>
        <v>255</v>
      </c>
      <c r="R24" s="39">
        <f t="shared" si="15"/>
        <v>245</v>
      </c>
    </row>
    <row r="25" spans="2:18" ht="12.75">
      <c r="B25" s="2">
        <f t="shared" si="16"/>
        <v>225</v>
      </c>
      <c r="C25" s="39">
        <f t="shared" si="1"/>
        <v>417.5</v>
      </c>
      <c r="D25" s="39">
        <f t="shared" si="2"/>
        <v>407.5</v>
      </c>
      <c r="E25" s="39">
        <f t="shared" si="3"/>
        <v>397.5</v>
      </c>
      <c r="F25" s="39">
        <f t="shared" si="4"/>
        <v>387.5</v>
      </c>
      <c r="G25" s="39">
        <f t="shared" si="5"/>
        <v>377.5</v>
      </c>
      <c r="H25" s="39">
        <f t="shared" si="6"/>
        <v>367.5</v>
      </c>
      <c r="I25" s="39">
        <f t="shared" si="7"/>
        <v>357.5</v>
      </c>
      <c r="J25" s="39">
        <f t="shared" si="8"/>
        <v>347.5</v>
      </c>
      <c r="K25" s="39">
        <f t="shared" si="9"/>
        <v>337.5</v>
      </c>
      <c r="L25" s="39">
        <f t="shared" si="10"/>
        <v>327.5</v>
      </c>
      <c r="M25" s="39">
        <f t="shared" si="11"/>
        <v>317.5</v>
      </c>
      <c r="N25" s="39">
        <f t="shared" si="17"/>
        <v>307.5</v>
      </c>
      <c r="O25" s="39">
        <f t="shared" si="12"/>
        <v>297.5</v>
      </c>
      <c r="P25" s="39">
        <f t="shared" si="13"/>
        <v>287.5</v>
      </c>
      <c r="Q25" s="39">
        <f t="shared" si="14"/>
        <v>277.5</v>
      </c>
      <c r="R25" s="39">
        <f t="shared" si="15"/>
        <v>267.5</v>
      </c>
    </row>
    <row r="26" spans="2:18" ht="12.75">
      <c r="B26" s="2">
        <f t="shared" si="16"/>
        <v>230</v>
      </c>
      <c r="C26" s="39">
        <f t="shared" si="1"/>
        <v>440</v>
      </c>
      <c r="D26" s="39">
        <f t="shared" si="2"/>
        <v>430</v>
      </c>
      <c r="E26" s="39">
        <f t="shared" si="3"/>
        <v>420</v>
      </c>
      <c r="F26" s="39">
        <f t="shared" si="4"/>
        <v>410</v>
      </c>
      <c r="G26" s="39">
        <f t="shared" si="5"/>
        <v>400</v>
      </c>
      <c r="H26" s="39">
        <f t="shared" si="6"/>
        <v>390</v>
      </c>
      <c r="I26" s="39">
        <f t="shared" si="7"/>
        <v>380</v>
      </c>
      <c r="J26" s="39">
        <f t="shared" si="8"/>
        <v>370</v>
      </c>
      <c r="K26" s="39">
        <f t="shared" si="9"/>
        <v>360</v>
      </c>
      <c r="L26" s="39">
        <f t="shared" si="10"/>
        <v>350</v>
      </c>
      <c r="M26" s="39">
        <f t="shared" si="11"/>
        <v>340</v>
      </c>
      <c r="N26" s="39">
        <f t="shared" si="17"/>
        <v>330</v>
      </c>
      <c r="O26" s="39">
        <f t="shared" si="12"/>
        <v>320</v>
      </c>
      <c r="P26" s="39">
        <f t="shared" si="13"/>
        <v>310</v>
      </c>
      <c r="Q26" s="39">
        <f t="shared" si="14"/>
        <v>300</v>
      </c>
      <c r="R26" s="39">
        <f t="shared" si="15"/>
        <v>290</v>
      </c>
    </row>
    <row r="27" spans="2:18" ht="12.75">
      <c r="B27" s="2">
        <f t="shared" si="16"/>
        <v>235</v>
      </c>
      <c r="C27" s="39">
        <f t="shared" si="1"/>
        <v>462.5</v>
      </c>
      <c r="D27" s="39">
        <f t="shared" si="2"/>
        <v>452.5</v>
      </c>
      <c r="E27" s="39">
        <f t="shared" si="3"/>
        <v>442.5</v>
      </c>
      <c r="F27" s="39">
        <f t="shared" si="4"/>
        <v>432.5</v>
      </c>
      <c r="G27" s="39">
        <f t="shared" si="5"/>
        <v>422.5</v>
      </c>
      <c r="H27" s="39">
        <f t="shared" si="6"/>
        <v>412.5</v>
      </c>
      <c r="I27" s="39">
        <f t="shared" si="7"/>
        <v>402.5</v>
      </c>
      <c r="J27" s="39">
        <f t="shared" si="8"/>
        <v>392.5</v>
      </c>
      <c r="K27" s="39">
        <f t="shared" si="9"/>
        <v>382.5</v>
      </c>
      <c r="L27" s="39">
        <f t="shared" si="10"/>
        <v>372.5</v>
      </c>
      <c r="M27" s="39">
        <f t="shared" si="11"/>
        <v>362.5</v>
      </c>
      <c r="N27" s="39">
        <f t="shared" si="17"/>
        <v>352.5</v>
      </c>
      <c r="O27" s="39">
        <f t="shared" si="12"/>
        <v>342.5</v>
      </c>
      <c r="P27" s="39">
        <f t="shared" si="13"/>
        <v>332.5</v>
      </c>
      <c r="Q27" s="39">
        <f t="shared" si="14"/>
        <v>322.5</v>
      </c>
      <c r="R27" s="39">
        <f t="shared" si="15"/>
        <v>312.5</v>
      </c>
    </row>
    <row r="28" spans="2:18" ht="12.75">
      <c r="B28" s="2">
        <f t="shared" si="16"/>
        <v>240</v>
      </c>
      <c r="C28" s="39">
        <f t="shared" si="1"/>
        <v>485</v>
      </c>
      <c r="D28" s="39">
        <f t="shared" si="2"/>
        <v>475</v>
      </c>
      <c r="E28" s="39">
        <f t="shared" si="3"/>
        <v>465</v>
      </c>
      <c r="F28" s="39">
        <f t="shared" si="4"/>
        <v>455</v>
      </c>
      <c r="G28" s="39">
        <f t="shared" si="5"/>
        <v>445</v>
      </c>
      <c r="H28" s="39">
        <f t="shared" si="6"/>
        <v>435</v>
      </c>
      <c r="I28" s="39">
        <f t="shared" si="7"/>
        <v>425</v>
      </c>
      <c r="J28" s="39">
        <f t="shared" si="8"/>
        <v>415</v>
      </c>
      <c r="K28" s="39">
        <f t="shared" si="9"/>
        <v>405</v>
      </c>
      <c r="L28" s="39">
        <f t="shared" si="10"/>
        <v>395</v>
      </c>
      <c r="M28" s="39">
        <f t="shared" si="11"/>
        <v>385</v>
      </c>
      <c r="N28" s="39">
        <f t="shared" si="17"/>
        <v>375</v>
      </c>
      <c r="O28" s="39">
        <f t="shared" si="12"/>
        <v>365</v>
      </c>
      <c r="P28" s="39">
        <f t="shared" si="13"/>
        <v>355</v>
      </c>
      <c r="Q28" s="39">
        <f t="shared" si="14"/>
        <v>345</v>
      </c>
      <c r="R28" s="39">
        <f t="shared" si="15"/>
        <v>335</v>
      </c>
    </row>
    <row r="80" ht="13.5" customHeight="1"/>
    <row r="81" ht="13.5" customHeight="1"/>
    <row r="82" ht="13.5" customHeight="1"/>
    <row r="83" ht="13.5" customHeight="1"/>
  </sheetData>
  <sheetProtection/>
  <mergeCells count="3">
    <mergeCell ref="A1:R1"/>
    <mergeCell ref="A3:R3"/>
    <mergeCell ref="C5:N5"/>
  </mergeCells>
  <printOptions horizontalCentered="1" verticalCentered="1"/>
  <pageMargins left="0.5" right="0.5" top="0.5" bottom="0.5" header="0.5" footer="0.25"/>
  <pageSetup fitToHeight="1" fitToWidth="1" horizontalDpi="600" verticalDpi="600" orientation="landscape" scale="82" r:id="rId2"/>
  <headerFooter alignWithMargins="0">
    <oddFooter>&amp;CDeveloped By:  White Commercial Corporation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-0.24997000396251678"/>
    <pageSetUpPr fitToPage="1"/>
  </sheetPr>
  <dimension ref="A1:M19"/>
  <sheetViews>
    <sheetView showGridLines="0" tabSelected="1" zoomScalePageLayoutView="0" workbookViewId="0" topLeftCell="A1">
      <selection activeCell="P5" sqref="P5"/>
    </sheetView>
  </sheetViews>
  <sheetFormatPr defaultColWidth="9.140625" defaultRowHeight="12.75"/>
  <cols>
    <col min="1" max="1" width="3.7109375" style="0" customWidth="1"/>
    <col min="2" max="2" width="8.421875" style="0" customWidth="1"/>
    <col min="10" max="10" width="10.140625" style="0" customWidth="1"/>
    <col min="11" max="13" width="9.7109375" style="0" bestFit="1" customWidth="1"/>
  </cols>
  <sheetData>
    <row r="1" spans="1:13" ht="24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13" ht="26.25">
      <c r="A2" s="63" t="s">
        <v>13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3" spans="1:13" ht="17.25" customHeight="1" thickBot="1">
      <c r="A3" s="64" t="s">
        <v>16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</row>
    <row r="4" spans="1:13" ht="17.25" customHeight="1" thickBot="1">
      <c r="A4" s="5" t="s">
        <v>11</v>
      </c>
      <c r="B4" s="6"/>
      <c r="C4" s="65">
        <v>400</v>
      </c>
      <c r="D4" s="66"/>
      <c r="E4" s="6"/>
      <c r="F4" s="7">
        <f>(C4+C6)/C5</f>
        <v>12.307692307692308</v>
      </c>
      <c r="G4" s="6"/>
      <c r="H4" s="6"/>
      <c r="I4" s="6"/>
      <c r="J4" s="6"/>
      <c r="K4" s="6"/>
      <c r="L4" s="6"/>
      <c r="M4" s="6"/>
    </row>
    <row r="5" spans="1:13" ht="17.25" customHeight="1" thickBot="1">
      <c r="A5" s="5" t="s">
        <v>12</v>
      </c>
      <c r="B5" s="6"/>
      <c r="C5" s="58">
        <v>65</v>
      </c>
      <c r="D5" s="59"/>
      <c r="E5" s="6"/>
      <c r="F5" s="6"/>
      <c r="G5" s="6"/>
      <c r="H5" s="6"/>
      <c r="I5" s="6"/>
      <c r="J5" s="6"/>
      <c r="K5" s="6"/>
      <c r="L5" s="6"/>
      <c r="M5" s="6"/>
    </row>
    <row r="6" spans="1:13" ht="17.25" customHeight="1" thickBot="1">
      <c r="A6" s="11" t="s">
        <v>14</v>
      </c>
      <c r="B6" s="6"/>
      <c r="C6" s="61">
        <v>400</v>
      </c>
      <c r="D6" s="62"/>
      <c r="E6" s="12" t="s">
        <v>15</v>
      </c>
      <c r="F6" s="6"/>
      <c r="G6" s="6"/>
      <c r="H6" s="6"/>
      <c r="I6" s="6"/>
      <c r="J6" s="6"/>
      <c r="K6" s="6"/>
      <c r="L6" s="6"/>
      <c r="M6" s="6"/>
    </row>
    <row r="7" spans="4:6" ht="12.75">
      <c r="D7" s="4"/>
      <c r="F7" s="4"/>
    </row>
    <row r="8" spans="3:13" ht="12.75">
      <c r="C8" s="60" t="s">
        <v>0</v>
      </c>
      <c r="D8" s="60"/>
      <c r="E8" s="60"/>
      <c r="F8" s="60"/>
      <c r="G8" s="60"/>
      <c r="H8" s="60"/>
      <c r="I8" s="60"/>
      <c r="J8" s="60"/>
      <c r="K8" s="60"/>
      <c r="L8" s="60"/>
      <c r="M8" s="60"/>
    </row>
    <row r="9" spans="3:13" ht="13.5" customHeight="1">
      <c r="C9" s="8">
        <v>300</v>
      </c>
      <c r="D9" s="3">
        <f aca="true" t="shared" si="0" ref="D9:M9">C9+10</f>
        <v>310</v>
      </c>
      <c r="E9" s="3">
        <f t="shared" si="0"/>
        <v>320</v>
      </c>
      <c r="F9" s="3">
        <f t="shared" si="0"/>
        <v>330</v>
      </c>
      <c r="G9" s="3">
        <f t="shared" si="0"/>
        <v>340</v>
      </c>
      <c r="H9" s="3">
        <f t="shared" si="0"/>
        <v>350</v>
      </c>
      <c r="I9" s="3">
        <f t="shared" si="0"/>
        <v>360</v>
      </c>
      <c r="J9" s="3">
        <f t="shared" si="0"/>
        <v>370</v>
      </c>
      <c r="K9" s="3">
        <f t="shared" si="0"/>
        <v>380</v>
      </c>
      <c r="L9" s="3">
        <f t="shared" si="0"/>
        <v>390</v>
      </c>
      <c r="M9" s="3">
        <f t="shared" si="0"/>
        <v>400</v>
      </c>
    </row>
    <row r="10" spans="2:13" ht="13.5" customHeight="1">
      <c r="B10" s="9">
        <v>40</v>
      </c>
      <c r="C10" s="10">
        <f aca="true" t="shared" si="1" ref="C10:M10">(C9+$C$6)/$B$10</f>
        <v>17.5</v>
      </c>
      <c r="D10" s="10">
        <f t="shared" si="1"/>
        <v>17.75</v>
      </c>
      <c r="E10" s="10">
        <f t="shared" si="1"/>
        <v>18</v>
      </c>
      <c r="F10" s="10">
        <f t="shared" si="1"/>
        <v>18.25</v>
      </c>
      <c r="G10" s="10">
        <f t="shared" si="1"/>
        <v>18.5</v>
      </c>
      <c r="H10" s="10">
        <f t="shared" si="1"/>
        <v>18.75</v>
      </c>
      <c r="I10" s="10">
        <f t="shared" si="1"/>
        <v>19</v>
      </c>
      <c r="J10" s="10">
        <f t="shared" si="1"/>
        <v>19.25</v>
      </c>
      <c r="K10" s="10">
        <f t="shared" si="1"/>
        <v>19.5</v>
      </c>
      <c r="L10" s="10">
        <f t="shared" si="1"/>
        <v>19.75</v>
      </c>
      <c r="M10" s="10">
        <f t="shared" si="1"/>
        <v>20</v>
      </c>
    </row>
    <row r="11" spans="2:13" ht="13.5" customHeight="1">
      <c r="B11" s="2">
        <f aca="true" t="shared" si="2" ref="B11:B19">B10+5</f>
        <v>45</v>
      </c>
      <c r="C11" s="10">
        <f aca="true" t="shared" si="3" ref="C11:M11">(C9+$C$6)/$B$11</f>
        <v>15.555555555555555</v>
      </c>
      <c r="D11" s="10">
        <f t="shared" si="3"/>
        <v>15.777777777777779</v>
      </c>
      <c r="E11" s="10">
        <f t="shared" si="3"/>
        <v>16</v>
      </c>
      <c r="F11" s="10">
        <f t="shared" si="3"/>
        <v>16.22222222222222</v>
      </c>
      <c r="G11" s="10">
        <f t="shared" si="3"/>
        <v>16.444444444444443</v>
      </c>
      <c r="H11" s="10">
        <f t="shared" si="3"/>
        <v>16.666666666666668</v>
      </c>
      <c r="I11" s="10">
        <f t="shared" si="3"/>
        <v>16.88888888888889</v>
      </c>
      <c r="J11" s="10">
        <f t="shared" si="3"/>
        <v>17.11111111111111</v>
      </c>
      <c r="K11" s="10">
        <f t="shared" si="3"/>
        <v>17.333333333333332</v>
      </c>
      <c r="L11" s="10">
        <f t="shared" si="3"/>
        <v>17.555555555555557</v>
      </c>
      <c r="M11" s="10">
        <f t="shared" si="3"/>
        <v>17.77777777777778</v>
      </c>
    </row>
    <row r="12" spans="2:13" ht="13.5" customHeight="1">
      <c r="B12" s="2">
        <f t="shared" si="2"/>
        <v>50</v>
      </c>
      <c r="C12" s="10">
        <f aca="true" t="shared" si="4" ref="C12:M12">(C9+$C$6)/$B$12</f>
        <v>14</v>
      </c>
      <c r="D12" s="10">
        <f t="shared" si="4"/>
        <v>14.2</v>
      </c>
      <c r="E12" s="10">
        <f t="shared" si="4"/>
        <v>14.4</v>
      </c>
      <c r="F12" s="10">
        <f t="shared" si="4"/>
        <v>14.6</v>
      </c>
      <c r="G12" s="10">
        <f t="shared" si="4"/>
        <v>14.8</v>
      </c>
      <c r="H12" s="10">
        <f t="shared" si="4"/>
        <v>15</v>
      </c>
      <c r="I12" s="10">
        <f t="shared" si="4"/>
        <v>15.2</v>
      </c>
      <c r="J12" s="10">
        <f t="shared" si="4"/>
        <v>15.4</v>
      </c>
      <c r="K12" s="10">
        <f t="shared" si="4"/>
        <v>15.6</v>
      </c>
      <c r="L12" s="10">
        <f t="shared" si="4"/>
        <v>15.8</v>
      </c>
      <c r="M12" s="10">
        <f t="shared" si="4"/>
        <v>16</v>
      </c>
    </row>
    <row r="13" spans="2:13" ht="13.5" customHeight="1">
      <c r="B13" s="2">
        <f t="shared" si="2"/>
        <v>55</v>
      </c>
      <c r="C13" s="10">
        <f aca="true" t="shared" si="5" ref="C13:M13">(C9+$C$6)/$B$13</f>
        <v>12.727272727272727</v>
      </c>
      <c r="D13" s="10">
        <f t="shared" si="5"/>
        <v>12.909090909090908</v>
      </c>
      <c r="E13" s="10">
        <f t="shared" si="5"/>
        <v>13.090909090909092</v>
      </c>
      <c r="F13" s="10">
        <f t="shared" si="5"/>
        <v>13.272727272727273</v>
      </c>
      <c r="G13" s="10">
        <f t="shared" si="5"/>
        <v>13.454545454545455</v>
      </c>
      <c r="H13" s="10">
        <f t="shared" si="5"/>
        <v>13.636363636363637</v>
      </c>
      <c r="I13" s="10">
        <f t="shared" si="5"/>
        <v>13.818181818181818</v>
      </c>
      <c r="J13" s="10">
        <f t="shared" si="5"/>
        <v>14</v>
      </c>
      <c r="K13" s="10">
        <f t="shared" si="5"/>
        <v>14.181818181818182</v>
      </c>
      <c r="L13" s="10">
        <f t="shared" si="5"/>
        <v>14.363636363636363</v>
      </c>
      <c r="M13" s="10">
        <f t="shared" si="5"/>
        <v>14.545454545454545</v>
      </c>
    </row>
    <row r="14" spans="1:13" ht="13.5" customHeight="1">
      <c r="A14" s="1" t="s">
        <v>1</v>
      </c>
      <c r="B14" s="2">
        <f t="shared" si="2"/>
        <v>60</v>
      </c>
      <c r="C14" s="10">
        <f aca="true" t="shared" si="6" ref="C14:M14">(C9+$C$6)/$B$14</f>
        <v>11.666666666666666</v>
      </c>
      <c r="D14" s="10">
        <f t="shared" si="6"/>
        <v>11.833333333333334</v>
      </c>
      <c r="E14" s="10">
        <f t="shared" si="6"/>
        <v>12</v>
      </c>
      <c r="F14" s="10">
        <f t="shared" si="6"/>
        <v>12.166666666666666</v>
      </c>
      <c r="G14" s="10">
        <f t="shared" si="6"/>
        <v>12.333333333333334</v>
      </c>
      <c r="H14" s="10">
        <f t="shared" si="6"/>
        <v>12.5</v>
      </c>
      <c r="I14" s="10">
        <f t="shared" si="6"/>
        <v>12.666666666666666</v>
      </c>
      <c r="J14" s="10">
        <f t="shared" si="6"/>
        <v>12.833333333333334</v>
      </c>
      <c r="K14" s="10">
        <f t="shared" si="6"/>
        <v>13</v>
      </c>
      <c r="L14" s="10">
        <f t="shared" si="6"/>
        <v>13.166666666666666</v>
      </c>
      <c r="M14" s="10">
        <f t="shared" si="6"/>
        <v>13.333333333333334</v>
      </c>
    </row>
    <row r="15" spans="1:13" ht="13.5" customHeight="1">
      <c r="A15" s="1" t="s">
        <v>2</v>
      </c>
      <c r="B15" s="2">
        <f t="shared" si="2"/>
        <v>65</v>
      </c>
      <c r="C15" s="10">
        <f aca="true" t="shared" si="7" ref="C15:M15">(C9+$C$6)/$B$15</f>
        <v>10.76923076923077</v>
      </c>
      <c r="D15" s="10">
        <f t="shared" si="7"/>
        <v>10.923076923076923</v>
      </c>
      <c r="E15" s="10">
        <f t="shared" si="7"/>
        <v>11.076923076923077</v>
      </c>
      <c r="F15" s="10">
        <f t="shared" si="7"/>
        <v>11.23076923076923</v>
      </c>
      <c r="G15" s="10">
        <f t="shared" si="7"/>
        <v>11.384615384615385</v>
      </c>
      <c r="H15" s="10">
        <f t="shared" si="7"/>
        <v>11.538461538461538</v>
      </c>
      <c r="I15" s="10">
        <f t="shared" si="7"/>
        <v>11.692307692307692</v>
      </c>
      <c r="J15" s="10">
        <f t="shared" si="7"/>
        <v>11.846153846153847</v>
      </c>
      <c r="K15" s="10">
        <f t="shared" si="7"/>
        <v>12</v>
      </c>
      <c r="L15" s="10">
        <f t="shared" si="7"/>
        <v>12.153846153846153</v>
      </c>
      <c r="M15" s="10">
        <f t="shared" si="7"/>
        <v>12.307692307692308</v>
      </c>
    </row>
    <row r="16" spans="1:13" ht="13.5" customHeight="1">
      <c r="A16" s="1" t="s">
        <v>3</v>
      </c>
      <c r="B16" s="2">
        <f t="shared" si="2"/>
        <v>70</v>
      </c>
      <c r="C16" s="10">
        <f aca="true" t="shared" si="8" ref="C16:M16">(C9+$C$6)/$B$16</f>
        <v>10</v>
      </c>
      <c r="D16" s="10">
        <f t="shared" si="8"/>
        <v>10.142857142857142</v>
      </c>
      <c r="E16" s="10">
        <f t="shared" si="8"/>
        <v>10.285714285714286</v>
      </c>
      <c r="F16" s="10">
        <f t="shared" si="8"/>
        <v>10.428571428571429</v>
      </c>
      <c r="G16" s="10">
        <f t="shared" si="8"/>
        <v>10.571428571428571</v>
      </c>
      <c r="H16" s="10">
        <f t="shared" si="8"/>
        <v>10.714285714285714</v>
      </c>
      <c r="I16" s="10">
        <f t="shared" si="8"/>
        <v>10.857142857142858</v>
      </c>
      <c r="J16" s="10">
        <f t="shared" si="8"/>
        <v>11</v>
      </c>
      <c r="K16" s="10">
        <f t="shared" si="8"/>
        <v>11.142857142857142</v>
      </c>
      <c r="L16" s="10">
        <f t="shared" si="8"/>
        <v>11.285714285714286</v>
      </c>
      <c r="M16" s="10">
        <f t="shared" si="8"/>
        <v>11.428571428571429</v>
      </c>
    </row>
    <row r="17" spans="1:13" ht="13.5" customHeight="1">
      <c r="A17" s="1" t="s">
        <v>4</v>
      </c>
      <c r="B17" s="2">
        <f t="shared" si="2"/>
        <v>75</v>
      </c>
      <c r="C17" s="10">
        <f aca="true" t="shared" si="9" ref="C17:M17">(C9+$C$6)/$B$17</f>
        <v>9.333333333333334</v>
      </c>
      <c r="D17" s="10">
        <f t="shared" si="9"/>
        <v>9.466666666666667</v>
      </c>
      <c r="E17" s="10">
        <f t="shared" si="9"/>
        <v>9.6</v>
      </c>
      <c r="F17" s="10">
        <f t="shared" si="9"/>
        <v>9.733333333333333</v>
      </c>
      <c r="G17" s="10">
        <f t="shared" si="9"/>
        <v>9.866666666666667</v>
      </c>
      <c r="H17" s="10">
        <f t="shared" si="9"/>
        <v>10</v>
      </c>
      <c r="I17" s="10">
        <f t="shared" si="9"/>
        <v>10.133333333333333</v>
      </c>
      <c r="J17" s="10">
        <f t="shared" si="9"/>
        <v>10.266666666666667</v>
      </c>
      <c r="K17" s="10">
        <f t="shared" si="9"/>
        <v>10.4</v>
      </c>
      <c r="L17" s="10">
        <f t="shared" si="9"/>
        <v>10.533333333333333</v>
      </c>
      <c r="M17" s="10">
        <f t="shared" si="9"/>
        <v>10.666666666666666</v>
      </c>
    </row>
    <row r="18" spans="1:13" ht="13.5" customHeight="1">
      <c r="A18" s="1" t="s">
        <v>5</v>
      </c>
      <c r="B18" s="2">
        <f t="shared" si="2"/>
        <v>80</v>
      </c>
      <c r="C18" s="10">
        <f aca="true" t="shared" si="10" ref="C18:M18">(C9+$C$6)/$B$18</f>
        <v>8.75</v>
      </c>
      <c r="D18" s="10">
        <f t="shared" si="10"/>
        <v>8.875</v>
      </c>
      <c r="E18" s="10">
        <f t="shared" si="10"/>
        <v>9</v>
      </c>
      <c r="F18" s="10">
        <f t="shared" si="10"/>
        <v>9.125</v>
      </c>
      <c r="G18" s="10">
        <f t="shared" si="10"/>
        <v>9.25</v>
      </c>
      <c r="H18" s="10">
        <f t="shared" si="10"/>
        <v>9.375</v>
      </c>
      <c r="I18" s="10">
        <f t="shared" si="10"/>
        <v>9.5</v>
      </c>
      <c r="J18" s="10">
        <f t="shared" si="10"/>
        <v>9.625</v>
      </c>
      <c r="K18" s="10">
        <f t="shared" si="10"/>
        <v>9.75</v>
      </c>
      <c r="L18" s="10">
        <f t="shared" si="10"/>
        <v>9.875</v>
      </c>
      <c r="M18" s="10">
        <f t="shared" si="10"/>
        <v>10</v>
      </c>
    </row>
    <row r="19" spans="1:13" ht="13.5" customHeight="1">
      <c r="A19" s="1"/>
      <c r="B19" s="2">
        <f t="shared" si="2"/>
        <v>85</v>
      </c>
      <c r="C19" s="10">
        <f aca="true" t="shared" si="11" ref="C19:M19">(C9+$C$6)/$B$19</f>
        <v>8.235294117647058</v>
      </c>
      <c r="D19" s="10">
        <f t="shared" si="11"/>
        <v>8.352941176470589</v>
      </c>
      <c r="E19" s="10">
        <f t="shared" si="11"/>
        <v>8.470588235294118</v>
      </c>
      <c r="F19" s="10">
        <f t="shared" si="11"/>
        <v>8.588235294117647</v>
      </c>
      <c r="G19" s="10">
        <f t="shared" si="11"/>
        <v>8.705882352941176</v>
      </c>
      <c r="H19" s="10">
        <f t="shared" si="11"/>
        <v>8.823529411764707</v>
      </c>
      <c r="I19" s="10">
        <f t="shared" si="11"/>
        <v>8.941176470588236</v>
      </c>
      <c r="J19" s="10">
        <f t="shared" si="11"/>
        <v>9.058823529411764</v>
      </c>
      <c r="K19" s="10">
        <f t="shared" si="11"/>
        <v>9.176470588235293</v>
      </c>
      <c r="L19" s="10">
        <f t="shared" si="11"/>
        <v>9.294117647058824</v>
      </c>
      <c r="M19" s="10">
        <f t="shared" si="11"/>
        <v>9.411764705882353</v>
      </c>
    </row>
    <row r="71" ht="13.5" customHeight="1"/>
    <row r="72" ht="13.5" customHeight="1"/>
    <row r="73" ht="13.5" customHeight="1"/>
    <row r="74" ht="13.5" customHeight="1"/>
  </sheetData>
  <sheetProtection/>
  <mergeCells count="7">
    <mergeCell ref="C5:D5"/>
    <mergeCell ref="C8:M8"/>
    <mergeCell ref="C6:D6"/>
    <mergeCell ref="A1:M1"/>
    <mergeCell ref="A2:M2"/>
    <mergeCell ref="A3:M3"/>
    <mergeCell ref="C4:D4"/>
  </mergeCells>
  <conditionalFormatting sqref="C10:M19">
    <cfRule type="cellIs" priority="1" dxfId="0" operator="equal" stopIfTrue="1">
      <formula>$F$4</formula>
    </cfRule>
  </conditionalFormatting>
  <printOptions horizontalCentered="1" verticalCentered="1"/>
  <pageMargins left="0.5" right="0.5" top="0.5" bottom="0.5" header="0.5" footer="0.25"/>
  <pageSetup fitToHeight="1" fitToWidth="1" horizontalDpi="600" verticalDpi="600" orientation="landscape" r:id="rId2"/>
  <headerFooter alignWithMargins="0">
    <oddFooter>&amp;CDeveloped By:  White Commercial Corporation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-0.24997000396251678"/>
    <pageSetUpPr fitToPage="1"/>
  </sheetPr>
  <dimension ref="A1:R33"/>
  <sheetViews>
    <sheetView showGridLines="0" zoomScalePageLayoutView="0" workbookViewId="0" topLeftCell="A1">
      <selection activeCell="O29" sqref="O29"/>
    </sheetView>
  </sheetViews>
  <sheetFormatPr defaultColWidth="9.140625" defaultRowHeight="12.75"/>
  <sheetData>
    <row r="1" spans="2:18" s="40" customFormat="1" ht="26.25">
      <c r="B1" s="38"/>
      <c r="C1" s="63" t="s">
        <v>35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38"/>
      <c r="P1" s="38"/>
      <c r="Q1" s="38"/>
      <c r="R1" s="38"/>
    </row>
    <row r="2" spans="2:18" s="40" customFormat="1" ht="26.25">
      <c r="B2" s="38"/>
      <c r="C2" s="63" t="s">
        <v>36</v>
      </c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38"/>
      <c r="P2" s="38"/>
      <c r="Q2" s="38"/>
      <c r="R2" s="38"/>
    </row>
    <row r="3" spans="2:14" ht="17.25" customHeight="1">
      <c r="B3" s="41"/>
      <c r="C3" s="64" t="s">
        <v>16</v>
      </c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</row>
    <row r="4" spans="3:6" ht="12.75">
      <c r="C4" s="45">
        <v>1</v>
      </c>
      <c r="D4" s="4" t="s">
        <v>37</v>
      </c>
      <c r="E4" s="46">
        <v>12.5</v>
      </c>
      <c r="F4" s="4" t="s">
        <v>38</v>
      </c>
    </row>
    <row r="5" spans="1:14" ht="12.75">
      <c r="A5" s="1" t="s">
        <v>1</v>
      </c>
      <c r="C5" s="60" t="s">
        <v>0</v>
      </c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</row>
    <row r="6" spans="1:14" ht="13.5" customHeight="1">
      <c r="A6" s="1" t="s">
        <v>2</v>
      </c>
      <c r="C6" s="43">
        <v>300</v>
      </c>
      <c r="D6" s="3">
        <f aca="true" t="shared" si="0" ref="D6:N6">C6+10</f>
        <v>310</v>
      </c>
      <c r="E6" s="3">
        <f t="shared" si="0"/>
        <v>320</v>
      </c>
      <c r="F6" s="3">
        <f t="shared" si="0"/>
        <v>330</v>
      </c>
      <c r="G6" s="3">
        <f t="shared" si="0"/>
        <v>340</v>
      </c>
      <c r="H6" s="3">
        <f t="shared" si="0"/>
        <v>350</v>
      </c>
      <c r="I6" s="3">
        <f t="shared" si="0"/>
        <v>360</v>
      </c>
      <c r="J6" s="3">
        <f t="shared" si="0"/>
        <v>370</v>
      </c>
      <c r="K6" s="3">
        <f t="shared" si="0"/>
        <v>380</v>
      </c>
      <c r="L6" s="3">
        <f t="shared" si="0"/>
        <v>390</v>
      </c>
      <c r="M6" s="3">
        <f t="shared" si="0"/>
        <v>400</v>
      </c>
      <c r="N6" s="3">
        <f t="shared" si="0"/>
        <v>410</v>
      </c>
    </row>
    <row r="7" spans="1:14" ht="13.5" customHeight="1">
      <c r="A7" s="1" t="s">
        <v>3</v>
      </c>
      <c r="B7" s="44">
        <v>35</v>
      </c>
      <c r="C7" s="39">
        <f aca="true" t="shared" si="1" ref="C7:C16">(B7*$C$4*$E$4)-($C$6*$C$4)</f>
        <v>137.5</v>
      </c>
      <c r="D7" s="39">
        <f aca="true" t="shared" si="2" ref="D7:D16">(B7*$C$4*$E$4)-($D$6*$C$4)</f>
        <v>127.5</v>
      </c>
      <c r="E7" s="39">
        <f aca="true" t="shared" si="3" ref="E7:E16">(B7*$C$4*$E$4)-($E$6*$C$4)</f>
        <v>117.5</v>
      </c>
      <c r="F7" s="39">
        <f aca="true" t="shared" si="4" ref="F7:F16">(B7*$C$4*$E$4)-($F$6*$C$4)</f>
        <v>107.5</v>
      </c>
      <c r="G7" s="39">
        <f aca="true" t="shared" si="5" ref="G7:G16">(B7*$C$4*$E$4)-($G$6*$C$4)</f>
        <v>97.5</v>
      </c>
      <c r="H7" s="39">
        <f aca="true" t="shared" si="6" ref="H7:H16">(B7*$C$4*$E$4)-($H$6*$C$4)</f>
        <v>87.5</v>
      </c>
      <c r="I7" s="39">
        <f aca="true" t="shared" si="7" ref="I7:I16">(B7*$C$4*$E$4)-($I$6*$C$4)</f>
        <v>77.5</v>
      </c>
      <c r="J7" s="39">
        <f aca="true" t="shared" si="8" ref="J7:J16">(B7*$C$4*$E$4)-($J$6*$C$4)</f>
        <v>67.5</v>
      </c>
      <c r="K7" s="39">
        <f aca="true" t="shared" si="9" ref="K7:K16">(B7*$C$4*$E$4)-($K$6*$C$4)</f>
        <v>57.5</v>
      </c>
      <c r="L7" s="39">
        <f aca="true" t="shared" si="10" ref="L7:L16">(B7*$C$4*$E$4)-($L$6*$C$4)</f>
        <v>47.5</v>
      </c>
      <c r="M7" s="39">
        <f aca="true" t="shared" si="11" ref="M7:M16">(B7*$C$4*$E$4)-($M$6*$C$4)</f>
        <v>37.5</v>
      </c>
      <c r="N7" s="39">
        <f aca="true" t="shared" si="12" ref="N7:N16">(B7*$C$4*$E$4)-($N$6*$C$4)</f>
        <v>27.5</v>
      </c>
    </row>
    <row r="8" spans="1:14" ht="13.5" customHeight="1">
      <c r="A8" s="1" t="s">
        <v>4</v>
      </c>
      <c r="B8" s="2">
        <f aca="true" t="shared" si="13" ref="B8:B16">B7+5</f>
        <v>40</v>
      </c>
      <c r="C8" s="39">
        <f t="shared" si="1"/>
        <v>200</v>
      </c>
      <c r="D8" s="39">
        <f t="shared" si="2"/>
        <v>190</v>
      </c>
      <c r="E8" s="39">
        <f t="shared" si="3"/>
        <v>180</v>
      </c>
      <c r="F8" s="39">
        <f t="shared" si="4"/>
        <v>170</v>
      </c>
      <c r="G8" s="39">
        <f t="shared" si="5"/>
        <v>160</v>
      </c>
      <c r="H8" s="39">
        <f t="shared" si="6"/>
        <v>150</v>
      </c>
      <c r="I8" s="39">
        <f t="shared" si="7"/>
        <v>140</v>
      </c>
      <c r="J8" s="39">
        <f t="shared" si="8"/>
        <v>130</v>
      </c>
      <c r="K8" s="39">
        <f t="shared" si="9"/>
        <v>120</v>
      </c>
      <c r="L8" s="39">
        <f t="shared" si="10"/>
        <v>110</v>
      </c>
      <c r="M8" s="39">
        <f t="shared" si="11"/>
        <v>100</v>
      </c>
      <c r="N8" s="39">
        <f t="shared" si="12"/>
        <v>90</v>
      </c>
    </row>
    <row r="9" spans="1:14" ht="13.5" customHeight="1">
      <c r="A9" s="1" t="s">
        <v>5</v>
      </c>
      <c r="B9" s="2">
        <f t="shared" si="13"/>
        <v>45</v>
      </c>
      <c r="C9" s="39">
        <f t="shared" si="1"/>
        <v>262.5</v>
      </c>
      <c r="D9" s="39">
        <f t="shared" si="2"/>
        <v>252.5</v>
      </c>
      <c r="E9" s="39">
        <f t="shared" si="3"/>
        <v>242.5</v>
      </c>
      <c r="F9" s="39">
        <f t="shared" si="4"/>
        <v>232.5</v>
      </c>
      <c r="G9" s="39">
        <f t="shared" si="5"/>
        <v>222.5</v>
      </c>
      <c r="H9" s="39">
        <f t="shared" si="6"/>
        <v>212.5</v>
      </c>
      <c r="I9" s="39">
        <f t="shared" si="7"/>
        <v>202.5</v>
      </c>
      <c r="J9" s="39">
        <f t="shared" si="8"/>
        <v>192.5</v>
      </c>
      <c r="K9" s="39">
        <f t="shared" si="9"/>
        <v>182.5</v>
      </c>
      <c r="L9" s="39">
        <f t="shared" si="10"/>
        <v>172.5</v>
      </c>
      <c r="M9" s="39">
        <f t="shared" si="11"/>
        <v>162.5</v>
      </c>
      <c r="N9" s="39">
        <f t="shared" si="12"/>
        <v>152.5</v>
      </c>
    </row>
    <row r="10" spans="1:14" ht="13.5" customHeight="1">
      <c r="A10" s="1"/>
      <c r="B10" s="2">
        <f t="shared" si="13"/>
        <v>50</v>
      </c>
      <c r="C10" s="39">
        <f t="shared" si="1"/>
        <v>325</v>
      </c>
      <c r="D10" s="39">
        <f t="shared" si="2"/>
        <v>315</v>
      </c>
      <c r="E10" s="39">
        <f t="shared" si="3"/>
        <v>305</v>
      </c>
      <c r="F10" s="39">
        <f t="shared" si="4"/>
        <v>295</v>
      </c>
      <c r="G10" s="39">
        <f t="shared" si="5"/>
        <v>285</v>
      </c>
      <c r="H10" s="39">
        <f t="shared" si="6"/>
        <v>275</v>
      </c>
      <c r="I10" s="39">
        <f t="shared" si="7"/>
        <v>265</v>
      </c>
      <c r="J10" s="39">
        <f t="shared" si="8"/>
        <v>255</v>
      </c>
      <c r="K10" s="39">
        <f t="shared" si="9"/>
        <v>245</v>
      </c>
      <c r="L10" s="39">
        <f t="shared" si="10"/>
        <v>235</v>
      </c>
      <c r="M10" s="39">
        <f t="shared" si="11"/>
        <v>225</v>
      </c>
      <c r="N10" s="39">
        <f t="shared" si="12"/>
        <v>215</v>
      </c>
    </row>
    <row r="11" spans="1:14" ht="13.5" customHeight="1">
      <c r="A11" s="1" t="s">
        <v>6</v>
      </c>
      <c r="B11" s="2">
        <f t="shared" si="13"/>
        <v>55</v>
      </c>
      <c r="C11" s="39">
        <f t="shared" si="1"/>
        <v>387.5</v>
      </c>
      <c r="D11" s="39">
        <f t="shared" si="2"/>
        <v>377.5</v>
      </c>
      <c r="E11" s="39">
        <f t="shared" si="3"/>
        <v>367.5</v>
      </c>
      <c r="F11" s="39">
        <f t="shared" si="4"/>
        <v>357.5</v>
      </c>
      <c r="G11" s="39">
        <f t="shared" si="5"/>
        <v>347.5</v>
      </c>
      <c r="H11" s="39">
        <f t="shared" si="6"/>
        <v>337.5</v>
      </c>
      <c r="I11" s="39">
        <f t="shared" si="7"/>
        <v>327.5</v>
      </c>
      <c r="J11" s="39">
        <f t="shared" si="8"/>
        <v>317.5</v>
      </c>
      <c r="K11" s="39">
        <f t="shared" si="9"/>
        <v>307.5</v>
      </c>
      <c r="L11" s="39">
        <f t="shared" si="10"/>
        <v>297.5</v>
      </c>
      <c r="M11" s="39">
        <f t="shared" si="11"/>
        <v>287.5</v>
      </c>
      <c r="N11" s="39">
        <f t="shared" si="12"/>
        <v>277.5</v>
      </c>
    </row>
    <row r="12" spans="1:14" ht="13.5" customHeight="1">
      <c r="A12" s="1" t="s">
        <v>3</v>
      </c>
      <c r="B12" s="2">
        <f t="shared" si="13"/>
        <v>60</v>
      </c>
      <c r="C12" s="39">
        <f t="shared" si="1"/>
        <v>450</v>
      </c>
      <c r="D12" s="39">
        <f t="shared" si="2"/>
        <v>440</v>
      </c>
      <c r="E12" s="39">
        <f t="shared" si="3"/>
        <v>430</v>
      </c>
      <c r="F12" s="39">
        <f t="shared" si="4"/>
        <v>420</v>
      </c>
      <c r="G12" s="39">
        <f t="shared" si="5"/>
        <v>410</v>
      </c>
      <c r="H12" s="39">
        <f t="shared" si="6"/>
        <v>400</v>
      </c>
      <c r="I12" s="39">
        <f t="shared" si="7"/>
        <v>390</v>
      </c>
      <c r="J12" s="39">
        <f t="shared" si="8"/>
        <v>380</v>
      </c>
      <c r="K12" s="39">
        <f t="shared" si="9"/>
        <v>370</v>
      </c>
      <c r="L12" s="39">
        <f t="shared" si="10"/>
        <v>360</v>
      </c>
      <c r="M12" s="39">
        <f t="shared" si="11"/>
        <v>350</v>
      </c>
      <c r="N12" s="39">
        <f t="shared" si="12"/>
        <v>340</v>
      </c>
    </row>
    <row r="13" spans="1:14" ht="13.5" customHeight="1">
      <c r="A13" s="1" t="s">
        <v>7</v>
      </c>
      <c r="B13" s="2">
        <f t="shared" si="13"/>
        <v>65</v>
      </c>
      <c r="C13" s="39">
        <f t="shared" si="1"/>
        <v>512.5</v>
      </c>
      <c r="D13" s="39">
        <f t="shared" si="2"/>
        <v>502.5</v>
      </c>
      <c r="E13" s="39">
        <f t="shared" si="3"/>
        <v>492.5</v>
      </c>
      <c r="F13" s="39">
        <f t="shared" si="4"/>
        <v>482.5</v>
      </c>
      <c r="G13" s="39">
        <f t="shared" si="5"/>
        <v>472.5</v>
      </c>
      <c r="H13" s="39">
        <f t="shared" si="6"/>
        <v>462.5</v>
      </c>
      <c r="I13" s="39">
        <f t="shared" si="7"/>
        <v>452.5</v>
      </c>
      <c r="J13" s="39">
        <f t="shared" si="8"/>
        <v>442.5</v>
      </c>
      <c r="K13" s="39">
        <f t="shared" si="9"/>
        <v>432.5</v>
      </c>
      <c r="L13" s="39">
        <f t="shared" si="10"/>
        <v>422.5</v>
      </c>
      <c r="M13" s="39">
        <f t="shared" si="11"/>
        <v>412.5</v>
      </c>
      <c r="N13" s="39">
        <f t="shared" si="12"/>
        <v>402.5</v>
      </c>
    </row>
    <row r="14" spans="1:14" ht="13.5" customHeight="1">
      <c r="A14" s="1"/>
      <c r="B14" s="2">
        <f t="shared" si="13"/>
        <v>70</v>
      </c>
      <c r="C14" s="39">
        <f t="shared" si="1"/>
        <v>575</v>
      </c>
      <c r="D14" s="39">
        <f t="shared" si="2"/>
        <v>565</v>
      </c>
      <c r="E14" s="39">
        <f t="shared" si="3"/>
        <v>555</v>
      </c>
      <c r="F14" s="39">
        <f t="shared" si="4"/>
        <v>545</v>
      </c>
      <c r="G14" s="39">
        <f t="shared" si="5"/>
        <v>535</v>
      </c>
      <c r="H14" s="39">
        <f t="shared" si="6"/>
        <v>525</v>
      </c>
      <c r="I14" s="39">
        <f t="shared" si="7"/>
        <v>515</v>
      </c>
      <c r="J14" s="39">
        <f t="shared" si="8"/>
        <v>505</v>
      </c>
      <c r="K14" s="39">
        <f t="shared" si="9"/>
        <v>495</v>
      </c>
      <c r="L14" s="39">
        <f t="shared" si="10"/>
        <v>485</v>
      </c>
      <c r="M14" s="39">
        <f t="shared" si="11"/>
        <v>475</v>
      </c>
      <c r="N14" s="39">
        <f t="shared" si="12"/>
        <v>465</v>
      </c>
    </row>
    <row r="15" spans="1:14" ht="13.5" customHeight="1">
      <c r="A15" s="1" t="s">
        <v>8</v>
      </c>
      <c r="B15" s="2">
        <f t="shared" si="13"/>
        <v>75</v>
      </c>
      <c r="C15" s="39">
        <f t="shared" si="1"/>
        <v>637.5</v>
      </c>
      <c r="D15" s="39">
        <f t="shared" si="2"/>
        <v>627.5</v>
      </c>
      <c r="E15" s="39">
        <f t="shared" si="3"/>
        <v>617.5</v>
      </c>
      <c r="F15" s="39">
        <f t="shared" si="4"/>
        <v>607.5</v>
      </c>
      <c r="G15" s="39">
        <f t="shared" si="5"/>
        <v>597.5</v>
      </c>
      <c r="H15" s="39">
        <f t="shared" si="6"/>
        <v>587.5</v>
      </c>
      <c r="I15" s="39">
        <f t="shared" si="7"/>
        <v>577.5</v>
      </c>
      <c r="J15" s="39">
        <f t="shared" si="8"/>
        <v>567.5</v>
      </c>
      <c r="K15" s="39">
        <f t="shared" si="9"/>
        <v>557.5</v>
      </c>
      <c r="L15" s="39">
        <f t="shared" si="10"/>
        <v>547.5</v>
      </c>
      <c r="M15" s="39">
        <f t="shared" si="11"/>
        <v>537.5</v>
      </c>
      <c r="N15" s="39">
        <f t="shared" si="12"/>
        <v>527.5</v>
      </c>
    </row>
    <row r="16" spans="1:14" ht="13.5" customHeight="1">
      <c r="A16" s="1" t="s">
        <v>9</v>
      </c>
      <c r="B16" s="2">
        <f t="shared" si="13"/>
        <v>80</v>
      </c>
      <c r="C16" s="39">
        <f t="shared" si="1"/>
        <v>700</v>
      </c>
      <c r="D16" s="39">
        <f t="shared" si="2"/>
        <v>690</v>
      </c>
      <c r="E16" s="39">
        <f t="shared" si="3"/>
        <v>680</v>
      </c>
      <c r="F16" s="39">
        <f t="shared" si="4"/>
        <v>670</v>
      </c>
      <c r="G16" s="39">
        <f t="shared" si="5"/>
        <v>660</v>
      </c>
      <c r="H16" s="39">
        <f t="shared" si="6"/>
        <v>650</v>
      </c>
      <c r="I16" s="39">
        <f t="shared" si="7"/>
        <v>640</v>
      </c>
      <c r="J16" s="39">
        <f t="shared" si="8"/>
        <v>630</v>
      </c>
      <c r="K16" s="39">
        <f t="shared" si="9"/>
        <v>620</v>
      </c>
      <c r="L16" s="39">
        <f t="shared" si="10"/>
        <v>610</v>
      </c>
      <c r="M16" s="39">
        <f t="shared" si="11"/>
        <v>600</v>
      </c>
      <c r="N16" s="39">
        <f t="shared" si="12"/>
        <v>590</v>
      </c>
    </row>
    <row r="17" spans="1:11" ht="13.5" customHeight="1">
      <c r="A17" s="1" t="s">
        <v>7</v>
      </c>
      <c r="B17" s="42"/>
      <c r="C17" s="39"/>
      <c r="D17" s="39"/>
      <c r="E17" s="39"/>
      <c r="F17" s="39"/>
      <c r="G17" s="39"/>
      <c r="H17" s="39"/>
      <c r="I17" s="39"/>
      <c r="J17" s="39"/>
      <c r="K17" s="39"/>
    </row>
    <row r="18" spans="1:11" ht="13.5" customHeight="1">
      <c r="A18" s="1" t="s">
        <v>3</v>
      </c>
      <c r="B18" s="42"/>
      <c r="C18" s="39"/>
      <c r="D18" s="39"/>
      <c r="E18" s="39"/>
      <c r="F18" s="39"/>
      <c r="G18" s="39"/>
      <c r="H18" s="39"/>
      <c r="I18" s="39"/>
      <c r="J18" s="39"/>
      <c r="K18" s="39"/>
    </row>
    <row r="19" spans="2:11" ht="13.5" customHeight="1">
      <c r="B19" s="42"/>
      <c r="C19" s="39"/>
      <c r="D19" s="39"/>
      <c r="E19" s="39"/>
      <c r="F19" s="39"/>
      <c r="G19" s="39"/>
      <c r="H19" s="39"/>
      <c r="I19" s="39"/>
      <c r="J19" s="39"/>
      <c r="K19" s="39"/>
    </row>
    <row r="20" ht="17.2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spans="1:10" ht="13.5" customHeight="1">
      <c r="A29" s="1"/>
      <c r="B29" s="42"/>
      <c r="C29" s="39"/>
      <c r="D29" s="39"/>
      <c r="E29" s="39"/>
      <c r="F29" s="39"/>
      <c r="G29" s="39"/>
      <c r="H29" s="39"/>
      <c r="I29" s="39"/>
      <c r="J29" s="39"/>
    </row>
    <row r="30" spans="1:10" ht="13.5" customHeight="1">
      <c r="A30" s="1"/>
      <c r="B30" s="42"/>
      <c r="C30" s="39"/>
      <c r="D30" s="39"/>
      <c r="E30" s="39"/>
      <c r="F30" s="39"/>
      <c r="G30" s="39"/>
      <c r="H30" s="39"/>
      <c r="I30" s="39"/>
      <c r="J30" s="39"/>
    </row>
    <row r="31" spans="1:10" ht="13.5" customHeight="1">
      <c r="A31" s="1"/>
      <c r="B31" s="42"/>
      <c r="C31" s="39"/>
      <c r="D31" s="39"/>
      <c r="E31" s="39"/>
      <c r="F31" s="39"/>
      <c r="G31" s="39"/>
      <c r="H31" s="39"/>
      <c r="I31" s="39"/>
      <c r="J31" s="39"/>
    </row>
    <row r="32" spans="1:10" ht="13.5" customHeight="1">
      <c r="A32" s="1"/>
      <c r="B32" s="42"/>
      <c r="C32" s="39"/>
      <c r="D32" s="39"/>
      <c r="E32" s="39"/>
      <c r="F32" s="39"/>
      <c r="G32" s="39"/>
      <c r="H32" s="39"/>
      <c r="I32" s="39"/>
      <c r="J32" s="39"/>
    </row>
    <row r="33" spans="1:10" ht="13.5" customHeight="1">
      <c r="A33" s="1"/>
      <c r="B33" s="42"/>
      <c r="C33" s="39"/>
      <c r="D33" s="39"/>
      <c r="E33" s="39"/>
      <c r="F33" s="39"/>
      <c r="G33" s="39"/>
      <c r="H33" s="39"/>
      <c r="I33" s="39"/>
      <c r="J33" s="39"/>
    </row>
    <row r="34" ht="13.5" customHeight="1"/>
    <row r="35" ht="17.2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</sheetData>
  <sheetProtection/>
  <mergeCells count="4">
    <mergeCell ref="C1:N1"/>
    <mergeCell ref="C2:N2"/>
    <mergeCell ref="C3:N3"/>
    <mergeCell ref="C5:N5"/>
  </mergeCells>
  <printOptions horizontalCentered="1" verticalCentered="1"/>
  <pageMargins left="0.5" right="0.5" top="0.5" bottom="0.5" header="0.5" footer="0.25"/>
  <pageSetup fitToHeight="1" fitToWidth="1" horizontalDpi="1200" verticalDpi="1200" orientation="landscape" r:id="rId2"/>
  <headerFooter alignWithMargins="0">
    <oddFooter>&amp;CDeveloped By:  White Commercial Corporation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A1:M19"/>
  <sheetViews>
    <sheetView showGridLines="0" zoomScalePageLayoutView="0" workbookViewId="0" topLeftCell="A1">
      <selection activeCell="R10" sqref="R10"/>
    </sheetView>
  </sheetViews>
  <sheetFormatPr defaultColWidth="9.140625" defaultRowHeight="12.75"/>
  <cols>
    <col min="1" max="1" width="3.7109375" style="0" customWidth="1"/>
    <col min="2" max="2" width="8.421875" style="0" customWidth="1"/>
    <col min="10" max="10" width="10.140625" style="0" customWidth="1"/>
    <col min="11" max="13" width="9.7109375" style="0" bestFit="1" customWidth="1"/>
  </cols>
  <sheetData>
    <row r="1" spans="1:13" ht="24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13" ht="26.25">
      <c r="A2" s="63" t="s">
        <v>13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3" spans="1:13" ht="17.25" customHeight="1" thickBot="1">
      <c r="A3" s="64" t="s">
        <v>17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</row>
    <row r="4" spans="1:13" ht="17.25" customHeight="1" thickBot="1">
      <c r="A4" s="5" t="s">
        <v>11</v>
      </c>
      <c r="B4" s="6"/>
      <c r="C4" s="65">
        <v>350</v>
      </c>
      <c r="D4" s="66"/>
      <c r="E4" s="6"/>
      <c r="F4" s="7">
        <f>(C4+C6)/C5</f>
        <v>9</v>
      </c>
      <c r="G4" s="6"/>
      <c r="H4" s="6"/>
      <c r="I4" s="6"/>
      <c r="J4" s="6"/>
      <c r="K4" s="6"/>
      <c r="L4" s="6"/>
      <c r="M4" s="6"/>
    </row>
    <row r="5" spans="1:13" ht="17.25" customHeight="1" thickBot="1">
      <c r="A5" s="5" t="s">
        <v>12</v>
      </c>
      <c r="B5" s="6"/>
      <c r="C5" s="58">
        <v>50</v>
      </c>
      <c r="D5" s="59"/>
      <c r="E5" s="6"/>
      <c r="F5" s="6"/>
      <c r="G5" s="6"/>
      <c r="H5" s="6"/>
      <c r="I5" s="6"/>
      <c r="J5" s="6"/>
      <c r="K5" s="6"/>
      <c r="L5" s="6"/>
      <c r="M5" s="6"/>
    </row>
    <row r="6" spans="1:13" ht="17.25" customHeight="1" thickBot="1">
      <c r="A6" s="11" t="s">
        <v>14</v>
      </c>
      <c r="B6" s="6"/>
      <c r="C6" s="61">
        <v>100</v>
      </c>
      <c r="D6" s="62"/>
      <c r="E6" s="12" t="s">
        <v>15</v>
      </c>
      <c r="F6" s="6"/>
      <c r="G6" s="6"/>
      <c r="H6" s="6"/>
      <c r="I6" s="6"/>
      <c r="J6" s="6"/>
      <c r="K6" s="6"/>
      <c r="L6" s="6"/>
      <c r="M6" s="6"/>
    </row>
    <row r="7" spans="4:6" ht="12.75">
      <c r="D7" s="4"/>
      <c r="F7" s="4"/>
    </row>
    <row r="8" spans="3:13" ht="12.75">
      <c r="C8" s="60" t="s">
        <v>0</v>
      </c>
      <c r="D8" s="60"/>
      <c r="E8" s="60"/>
      <c r="F8" s="60"/>
      <c r="G8" s="60"/>
      <c r="H8" s="60"/>
      <c r="I8" s="60"/>
      <c r="J8" s="60"/>
      <c r="K8" s="60"/>
      <c r="L8" s="60"/>
      <c r="M8" s="60"/>
    </row>
    <row r="9" spans="3:13" ht="13.5" customHeight="1">
      <c r="C9" s="8">
        <v>175</v>
      </c>
      <c r="D9" s="3">
        <f aca="true" t="shared" si="0" ref="D9:M9">C9+10</f>
        <v>185</v>
      </c>
      <c r="E9" s="3">
        <f t="shared" si="0"/>
        <v>195</v>
      </c>
      <c r="F9" s="3">
        <f t="shared" si="0"/>
        <v>205</v>
      </c>
      <c r="G9" s="3">
        <f t="shared" si="0"/>
        <v>215</v>
      </c>
      <c r="H9" s="3">
        <f t="shared" si="0"/>
        <v>225</v>
      </c>
      <c r="I9" s="3">
        <f t="shared" si="0"/>
        <v>235</v>
      </c>
      <c r="J9" s="3">
        <f t="shared" si="0"/>
        <v>245</v>
      </c>
      <c r="K9" s="3">
        <f t="shared" si="0"/>
        <v>255</v>
      </c>
      <c r="L9" s="3">
        <f t="shared" si="0"/>
        <v>265</v>
      </c>
      <c r="M9" s="3">
        <f t="shared" si="0"/>
        <v>275</v>
      </c>
    </row>
    <row r="10" spans="2:13" ht="13.5" customHeight="1">
      <c r="B10" s="9">
        <v>20</v>
      </c>
      <c r="C10" s="10">
        <f aca="true" t="shared" si="1" ref="C10:M10">(C9+$C$6)/$B$10</f>
        <v>13.75</v>
      </c>
      <c r="D10" s="10">
        <f t="shared" si="1"/>
        <v>14.25</v>
      </c>
      <c r="E10" s="10">
        <f t="shared" si="1"/>
        <v>14.75</v>
      </c>
      <c r="F10" s="10">
        <f t="shared" si="1"/>
        <v>15.25</v>
      </c>
      <c r="G10" s="10">
        <f t="shared" si="1"/>
        <v>15.75</v>
      </c>
      <c r="H10" s="10">
        <f t="shared" si="1"/>
        <v>16.25</v>
      </c>
      <c r="I10" s="10">
        <f t="shared" si="1"/>
        <v>16.75</v>
      </c>
      <c r="J10" s="10">
        <f t="shared" si="1"/>
        <v>17.25</v>
      </c>
      <c r="K10" s="10">
        <f t="shared" si="1"/>
        <v>17.75</v>
      </c>
      <c r="L10" s="10">
        <f t="shared" si="1"/>
        <v>18.25</v>
      </c>
      <c r="M10" s="10">
        <f t="shared" si="1"/>
        <v>18.75</v>
      </c>
    </row>
    <row r="11" spans="2:13" ht="13.5" customHeight="1">
      <c r="B11" s="2">
        <f aca="true" t="shared" si="2" ref="B11:B19">B10+5</f>
        <v>25</v>
      </c>
      <c r="C11" s="10">
        <f aca="true" t="shared" si="3" ref="C11:M11">(C9+$C$6)/$B$11</f>
        <v>11</v>
      </c>
      <c r="D11" s="10">
        <f t="shared" si="3"/>
        <v>11.4</v>
      </c>
      <c r="E11" s="10">
        <f t="shared" si="3"/>
        <v>11.8</v>
      </c>
      <c r="F11" s="10">
        <f t="shared" si="3"/>
        <v>12.2</v>
      </c>
      <c r="G11" s="10">
        <f t="shared" si="3"/>
        <v>12.6</v>
      </c>
      <c r="H11" s="10">
        <f t="shared" si="3"/>
        <v>13</v>
      </c>
      <c r="I11" s="10">
        <f t="shared" si="3"/>
        <v>13.4</v>
      </c>
      <c r="J11" s="10">
        <f t="shared" si="3"/>
        <v>13.8</v>
      </c>
      <c r="K11" s="10">
        <f t="shared" si="3"/>
        <v>14.2</v>
      </c>
      <c r="L11" s="10">
        <f t="shared" si="3"/>
        <v>14.6</v>
      </c>
      <c r="M11" s="10">
        <f t="shared" si="3"/>
        <v>15</v>
      </c>
    </row>
    <row r="12" spans="2:13" ht="13.5" customHeight="1">
      <c r="B12" s="2">
        <f t="shared" si="2"/>
        <v>30</v>
      </c>
      <c r="C12" s="10">
        <f aca="true" t="shared" si="4" ref="C12:M12">(C9+$C$6)/$B$12</f>
        <v>9.166666666666666</v>
      </c>
      <c r="D12" s="10">
        <f t="shared" si="4"/>
        <v>9.5</v>
      </c>
      <c r="E12" s="10">
        <f t="shared" si="4"/>
        <v>9.833333333333334</v>
      </c>
      <c r="F12" s="10">
        <f t="shared" si="4"/>
        <v>10.166666666666666</v>
      </c>
      <c r="G12" s="10">
        <f t="shared" si="4"/>
        <v>10.5</v>
      </c>
      <c r="H12" s="10">
        <f t="shared" si="4"/>
        <v>10.833333333333334</v>
      </c>
      <c r="I12" s="10">
        <f t="shared" si="4"/>
        <v>11.166666666666666</v>
      </c>
      <c r="J12" s="10">
        <f t="shared" si="4"/>
        <v>11.5</v>
      </c>
      <c r="K12" s="10">
        <f t="shared" si="4"/>
        <v>11.833333333333334</v>
      </c>
      <c r="L12" s="10">
        <f t="shared" si="4"/>
        <v>12.166666666666666</v>
      </c>
      <c r="M12" s="10">
        <f t="shared" si="4"/>
        <v>12.5</v>
      </c>
    </row>
    <row r="13" spans="2:13" ht="13.5" customHeight="1">
      <c r="B13" s="2">
        <f t="shared" si="2"/>
        <v>35</v>
      </c>
      <c r="C13" s="10">
        <f aca="true" t="shared" si="5" ref="C13:M13">(C9+$C$6)/$B$13</f>
        <v>7.857142857142857</v>
      </c>
      <c r="D13" s="10">
        <f t="shared" si="5"/>
        <v>8.142857142857142</v>
      </c>
      <c r="E13" s="10">
        <f t="shared" si="5"/>
        <v>8.428571428571429</v>
      </c>
      <c r="F13" s="10">
        <f t="shared" si="5"/>
        <v>8.714285714285714</v>
      </c>
      <c r="G13" s="10">
        <f t="shared" si="5"/>
        <v>9</v>
      </c>
      <c r="H13" s="10">
        <f t="shared" si="5"/>
        <v>9.285714285714286</v>
      </c>
      <c r="I13" s="10">
        <f t="shared" si="5"/>
        <v>9.571428571428571</v>
      </c>
      <c r="J13" s="10">
        <f t="shared" si="5"/>
        <v>9.857142857142858</v>
      </c>
      <c r="K13" s="10">
        <f t="shared" si="5"/>
        <v>10.142857142857142</v>
      </c>
      <c r="L13" s="10">
        <f t="shared" si="5"/>
        <v>10.428571428571429</v>
      </c>
      <c r="M13" s="10">
        <f t="shared" si="5"/>
        <v>10.714285714285714</v>
      </c>
    </row>
    <row r="14" spans="1:13" ht="13.5" customHeight="1">
      <c r="A14" s="1" t="s">
        <v>1</v>
      </c>
      <c r="B14" s="2">
        <f t="shared" si="2"/>
        <v>40</v>
      </c>
      <c r="C14" s="10">
        <f aca="true" t="shared" si="6" ref="C14:M14">(C9+$C$6)/$B$14</f>
        <v>6.875</v>
      </c>
      <c r="D14" s="10">
        <f t="shared" si="6"/>
        <v>7.125</v>
      </c>
      <c r="E14" s="10">
        <f t="shared" si="6"/>
        <v>7.375</v>
      </c>
      <c r="F14" s="10">
        <f t="shared" si="6"/>
        <v>7.625</v>
      </c>
      <c r="G14" s="10">
        <f t="shared" si="6"/>
        <v>7.875</v>
      </c>
      <c r="H14" s="10">
        <f t="shared" si="6"/>
        <v>8.125</v>
      </c>
      <c r="I14" s="10">
        <f t="shared" si="6"/>
        <v>8.375</v>
      </c>
      <c r="J14" s="10">
        <f t="shared" si="6"/>
        <v>8.625</v>
      </c>
      <c r="K14" s="10">
        <f t="shared" si="6"/>
        <v>8.875</v>
      </c>
      <c r="L14" s="10">
        <f t="shared" si="6"/>
        <v>9.125</v>
      </c>
      <c r="M14" s="10">
        <f t="shared" si="6"/>
        <v>9.375</v>
      </c>
    </row>
    <row r="15" spans="1:13" ht="13.5" customHeight="1">
      <c r="A15" s="1" t="s">
        <v>2</v>
      </c>
      <c r="B15" s="2">
        <f t="shared" si="2"/>
        <v>45</v>
      </c>
      <c r="C15" s="10">
        <f aca="true" t="shared" si="7" ref="C15:M15">(C9+$C$6)/$B$15</f>
        <v>6.111111111111111</v>
      </c>
      <c r="D15" s="10">
        <f t="shared" si="7"/>
        <v>6.333333333333333</v>
      </c>
      <c r="E15" s="10">
        <f t="shared" si="7"/>
        <v>6.555555555555555</v>
      </c>
      <c r="F15" s="10">
        <f t="shared" si="7"/>
        <v>6.777777777777778</v>
      </c>
      <c r="G15" s="10">
        <f t="shared" si="7"/>
        <v>7</v>
      </c>
      <c r="H15" s="10">
        <f t="shared" si="7"/>
        <v>7.222222222222222</v>
      </c>
      <c r="I15" s="10">
        <f t="shared" si="7"/>
        <v>7.444444444444445</v>
      </c>
      <c r="J15" s="10">
        <f t="shared" si="7"/>
        <v>7.666666666666667</v>
      </c>
      <c r="K15" s="10">
        <f t="shared" si="7"/>
        <v>7.888888888888889</v>
      </c>
      <c r="L15" s="10">
        <f t="shared" si="7"/>
        <v>8.11111111111111</v>
      </c>
      <c r="M15" s="10">
        <f t="shared" si="7"/>
        <v>8.333333333333334</v>
      </c>
    </row>
    <row r="16" spans="1:13" ht="13.5" customHeight="1">
      <c r="A16" s="1" t="s">
        <v>3</v>
      </c>
      <c r="B16" s="2">
        <f t="shared" si="2"/>
        <v>50</v>
      </c>
      <c r="C16" s="10">
        <f aca="true" t="shared" si="8" ref="C16:M16">(C9+$C$6)/$B$16</f>
        <v>5.5</v>
      </c>
      <c r="D16" s="10">
        <f t="shared" si="8"/>
        <v>5.7</v>
      </c>
      <c r="E16" s="10">
        <f t="shared" si="8"/>
        <v>5.9</v>
      </c>
      <c r="F16" s="10">
        <f t="shared" si="8"/>
        <v>6.1</v>
      </c>
      <c r="G16" s="10">
        <f t="shared" si="8"/>
        <v>6.3</v>
      </c>
      <c r="H16" s="10">
        <f t="shared" si="8"/>
        <v>6.5</v>
      </c>
      <c r="I16" s="10">
        <f t="shared" si="8"/>
        <v>6.7</v>
      </c>
      <c r="J16" s="10">
        <f t="shared" si="8"/>
        <v>6.9</v>
      </c>
      <c r="K16" s="10">
        <f t="shared" si="8"/>
        <v>7.1</v>
      </c>
      <c r="L16" s="10">
        <f t="shared" si="8"/>
        <v>7.3</v>
      </c>
      <c r="M16" s="10">
        <f t="shared" si="8"/>
        <v>7.5</v>
      </c>
    </row>
    <row r="17" spans="1:13" ht="13.5" customHeight="1">
      <c r="A17" s="1" t="s">
        <v>4</v>
      </c>
      <c r="B17" s="2">
        <f t="shared" si="2"/>
        <v>55</v>
      </c>
      <c r="C17" s="10">
        <f aca="true" t="shared" si="9" ref="C17:M17">(C9+$C$6)/$B$17</f>
        <v>5</v>
      </c>
      <c r="D17" s="10">
        <f t="shared" si="9"/>
        <v>5.181818181818182</v>
      </c>
      <c r="E17" s="10">
        <f t="shared" si="9"/>
        <v>5.363636363636363</v>
      </c>
      <c r="F17" s="10">
        <f t="shared" si="9"/>
        <v>5.545454545454546</v>
      </c>
      <c r="G17" s="10">
        <f t="shared" si="9"/>
        <v>5.7272727272727275</v>
      </c>
      <c r="H17" s="10">
        <f t="shared" si="9"/>
        <v>5.909090909090909</v>
      </c>
      <c r="I17" s="10">
        <f t="shared" si="9"/>
        <v>6.090909090909091</v>
      </c>
      <c r="J17" s="10">
        <f t="shared" si="9"/>
        <v>6.2727272727272725</v>
      </c>
      <c r="K17" s="10">
        <f t="shared" si="9"/>
        <v>6.454545454545454</v>
      </c>
      <c r="L17" s="10">
        <f t="shared" si="9"/>
        <v>6.636363636363637</v>
      </c>
      <c r="M17" s="10">
        <f t="shared" si="9"/>
        <v>6.818181818181818</v>
      </c>
    </row>
    <row r="18" spans="1:13" ht="13.5" customHeight="1">
      <c r="A18" s="1" t="s">
        <v>5</v>
      </c>
      <c r="B18" s="2">
        <f t="shared" si="2"/>
        <v>60</v>
      </c>
      <c r="C18" s="10">
        <f aca="true" t="shared" si="10" ref="C18:M18">(C9+$C$6)/$B$18</f>
        <v>4.583333333333333</v>
      </c>
      <c r="D18" s="10">
        <f t="shared" si="10"/>
        <v>4.75</v>
      </c>
      <c r="E18" s="10">
        <f t="shared" si="10"/>
        <v>4.916666666666667</v>
      </c>
      <c r="F18" s="10">
        <f t="shared" si="10"/>
        <v>5.083333333333333</v>
      </c>
      <c r="G18" s="10">
        <f t="shared" si="10"/>
        <v>5.25</v>
      </c>
      <c r="H18" s="10">
        <f t="shared" si="10"/>
        <v>5.416666666666667</v>
      </c>
      <c r="I18" s="10">
        <f t="shared" si="10"/>
        <v>5.583333333333333</v>
      </c>
      <c r="J18" s="10">
        <f t="shared" si="10"/>
        <v>5.75</v>
      </c>
      <c r="K18" s="10">
        <f t="shared" si="10"/>
        <v>5.916666666666667</v>
      </c>
      <c r="L18" s="10">
        <f t="shared" si="10"/>
        <v>6.083333333333333</v>
      </c>
      <c r="M18" s="10">
        <f t="shared" si="10"/>
        <v>6.25</v>
      </c>
    </row>
    <row r="19" spans="1:13" ht="13.5" customHeight="1">
      <c r="A19" s="1"/>
      <c r="B19" s="2">
        <f t="shared" si="2"/>
        <v>65</v>
      </c>
      <c r="C19" s="10">
        <f aca="true" t="shared" si="11" ref="C19:M19">(C9+$C$6)/$B$19</f>
        <v>4.230769230769231</v>
      </c>
      <c r="D19" s="10">
        <f t="shared" si="11"/>
        <v>4.384615384615385</v>
      </c>
      <c r="E19" s="10">
        <f t="shared" si="11"/>
        <v>4.538461538461538</v>
      </c>
      <c r="F19" s="10">
        <f t="shared" si="11"/>
        <v>4.6923076923076925</v>
      </c>
      <c r="G19" s="10">
        <f t="shared" si="11"/>
        <v>4.846153846153846</v>
      </c>
      <c r="H19" s="10">
        <f t="shared" si="11"/>
        <v>5</v>
      </c>
      <c r="I19" s="10">
        <f t="shared" si="11"/>
        <v>5.153846153846154</v>
      </c>
      <c r="J19" s="10">
        <f t="shared" si="11"/>
        <v>5.3076923076923075</v>
      </c>
      <c r="K19" s="10">
        <f t="shared" si="11"/>
        <v>5.461538461538462</v>
      </c>
      <c r="L19" s="10">
        <f t="shared" si="11"/>
        <v>5.615384615384615</v>
      </c>
      <c r="M19" s="10">
        <f t="shared" si="11"/>
        <v>5.769230769230769</v>
      </c>
    </row>
    <row r="71" ht="13.5" customHeight="1"/>
    <row r="72" ht="13.5" customHeight="1"/>
    <row r="73" ht="13.5" customHeight="1"/>
    <row r="74" ht="13.5" customHeight="1"/>
  </sheetData>
  <sheetProtection/>
  <mergeCells count="7">
    <mergeCell ref="C5:D5"/>
    <mergeCell ref="C8:M8"/>
    <mergeCell ref="C6:D6"/>
    <mergeCell ref="A1:M1"/>
    <mergeCell ref="A2:M2"/>
    <mergeCell ref="A3:M3"/>
    <mergeCell ref="C4:D4"/>
  </mergeCells>
  <conditionalFormatting sqref="C10:M19">
    <cfRule type="cellIs" priority="1" dxfId="0" operator="equal" stopIfTrue="1">
      <formula>$F$4</formula>
    </cfRule>
  </conditionalFormatting>
  <printOptions horizontalCentered="1"/>
  <pageMargins left="0.5" right="0.5" top="0.5" bottom="0.5" header="0.5" footer="0.25"/>
  <pageSetup fitToHeight="1" fitToWidth="1" horizontalDpi="600" verticalDpi="600" orientation="landscape" r:id="rId2"/>
  <headerFooter alignWithMargins="0">
    <oddFooter>&amp;CDeveloped By:  White Commercial Corporation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R13"/>
  <sheetViews>
    <sheetView showGridLines="0" zoomScalePageLayoutView="0" workbookViewId="0" topLeftCell="A1">
      <selection activeCell="O14" sqref="O14"/>
    </sheetView>
  </sheetViews>
  <sheetFormatPr defaultColWidth="9.140625" defaultRowHeight="12.75"/>
  <sheetData>
    <row r="1" spans="2:18" s="40" customFormat="1" ht="26.25">
      <c r="B1" s="38"/>
      <c r="C1" s="63" t="s">
        <v>35</v>
      </c>
      <c r="D1" s="63"/>
      <c r="E1" s="63"/>
      <c r="F1" s="63"/>
      <c r="G1" s="63"/>
      <c r="H1" s="63"/>
      <c r="I1" s="63"/>
      <c r="J1" s="63"/>
      <c r="K1" s="38"/>
      <c r="L1" s="38"/>
      <c r="M1" s="38"/>
      <c r="N1" s="38"/>
      <c r="O1" s="38"/>
      <c r="P1" s="38"/>
      <c r="Q1" s="38"/>
      <c r="R1" s="38"/>
    </row>
    <row r="2" spans="2:18" s="40" customFormat="1" ht="26.25">
      <c r="B2" s="38"/>
      <c r="C2" s="63" t="s">
        <v>36</v>
      </c>
      <c r="D2" s="63"/>
      <c r="E2" s="63"/>
      <c r="F2" s="63"/>
      <c r="G2" s="63"/>
      <c r="H2" s="63"/>
      <c r="I2" s="63"/>
      <c r="J2" s="63"/>
      <c r="K2" s="38"/>
      <c r="L2" s="38"/>
      <c r="M2" s="38"/>
      <c r="N2" s="38"/>
      <c r="O2" s="38"/>
      <c r="P2" s="38"/>
      <c r="Q2" s="38"/>
      <c r="R2" s="38"/>
    </row>
    <row r="4" spans="2:14" ht="17.25" customHeight="1">
      <c r="B4" s="41"/>
      <c r="C4" s="64" t="s">
        <v>17</v>
      </c>
      <c r="D4" s="64"/>
      <c r="E4" s="64"/>
      <c r="F4" s="64"/>
      <c r="G4" s="64"/>
      <c r="H4" s="64"/>
      <c r="I4" s="64"/>
      <c r="J4" s="64"/>
      <c r="K4" s="41"/>
      <c r="L4" s="41"/>
      <c r="M4" s="41"/>
      <c r="N4" s="41"/>
    </row>
    <row r="5" spans="2:5" ht="12.75">
      <c r="B5" s="45">
        <v>1</v>
      </c>
      <c r="C5" s="4" t="s">
        <v>37</v>
      </c>
      <c r="D5" s="46">
        <v>6.5</v>
      </c>
      <c r="E5" s="4" t="s">
        <v>38</v>
      </c>
    </row>
    <row r="6" spans="3:14" ht="12.75">
      <c r="C6" s="60" t="s">
        <v>0</v>
      </c>
      <c r="D6" s="60"/>
      <c r="E6" s="60"/>
      <c r="F6" s="60"/>
      <c r="G6" s="60"/>
      <c r="H6" s="60"/>
      <c r="I6" s="60"/>
      <c r="J6" s="60"/>
      <c r="K6" s="5"/>
      <c r="L6" s="5"/>
      <c r="M6" s="5"/>
      <c r="N6" s="5"/>
    </row>
    <row r="7" spans="3:10" ht="13.5" customHeight="1">
      <c r="C7" s="43">
        <v>300</v>
      </c>
      <c r="D7" s="3">
        <f aca="true" t="shared" si="0" ref="D7:J7">C7+10</f>
        <v>310</v>
      </c>
      <c r="E7" s="3">
        <f t="shared" si="0"/>
        <v>320</v>
      </c>
      <c r="F7" s="3">
        <f t="shared" si="0"/>
        <v>330</v>
      </c>
      <c r="G7" s="3">
        <f t="shared" si="0"/>
        <v>340</v>
      </c>
      <c r="H7" s="3">
        <f t="shared" si="0"/>
        <v>350</v>
      </c>
      <c r="I7" s="3">
        <f t="shared" si="0"/>
        <v>360</v>
      </c>
      <c r="J7" s="3">
        <f t="shared" si="0"/>
        <v>370</v>
      </c>
    </row>
    <row r="8" spans="1:10" ht="13.5" customHeight="1">
      <c r="A8" s="1" t="s">
        <v>1</v>
      </c>
      <c r="B8" s="44">
        <v>50</v>
      </c>
      <c r="C8" s="39">
        <f aca="true" t="shared" si="1" ref="C8:J8">($B8*$B$5*$D$5)-(C$7*$B$5)</f>
        <v>25</v>
      </c>
      <c r="D8" s="39">
        <f t="shared" si="1"/>
        <v>15</v>
      </c>
      <c r="E8" s="39">
        <f t="shared" si="1"/>
        <v>5</v>
      </c>
      <c r="F8" s="39">
        <f t="shared" si="1"/>
        <v>-5</v>
      </c>
      <c r="G8" s="39">
        <f t="shared" si="1"/>
        <v>-15</v>
      </c>
      <c r="H8" s="39">
        <f t="shared" si="1"/>
        <v>-25</v>
      </c>
      <c r="I8" s="39">
        <f t="shared" si="1"/>
        <v>-35</v>
      </c>
      <c r="J8" s="39">
        <f t="shared" si="1"/>
        <v>-45</v>
      </c>
    </row>
    <row r="9" spans="1:10" ht="13.5" customHeight="1">
      <c r="A9" s="1" t="s">
        <v>2</v>
      </c>
      <c r="B9" s="2">
        <f>B8+5</f>
        <v>55</v>
      </c>
      <c r="C9" s="39">
        <f>($B9*$B$5*$D$5)-($C$7*$B$5)</f>
        <v>57.5</v>
      </c>
      <c r="D9" s="39">
        <f aca="true" t="shared" si="2" ref="D9:J13">($B9*$B$5*$D$5)-(D$7*$B$5)</f>
        <v>47.5</v>
      </c>
      <c r="E9" s="39">
        <f t="shared" si="2"/>
        <v>37.5</v>
      </c>
      <c r="F9" s="39">
        <f t="shared" si="2"/>
        <v>27.5</v>
      </c>
      <c r="G9" s="39">
        <f t="shared" si="2"/>
        <v>17.5</v>
      </c>
      <c r="H9" s="39">
        <f t="shared" si="2"/>
        <v>7.5</v>
      </c>
      <c r="I9" s="39">
        <f t="shared" si="2"/>
        <v>-2.5</v>
      </c>
      <c r="J9" s="39">
        <f t="shared" si="2"/>
        <v>-12.5</v>
      </c>
    </row>
    <row r="10" spans="1:10" ht="13.5" customHeight="1">
      <c r="A10" s="1" t="s">
        <v>3</v>
      </c>
      <c r="B10" s="2">
        <f>B9+5</f>
        <v>60</v>
      </c>
      <c r="C10" s="39">
        <f>($B10*$B$5*$D$5)-($C$7*$B$5)</f>
        <v>90</v>
      </c>
      <c r="D10" s="39">
        <f t="shared" si="2"/>
        <v>80</v>
      </c>
      <c r="E10" s="39">
        <f t="shared" si="2"/>
        <v>70</v>
      </c>
      <c r="F10" s="39">
        <f t="shared" si="2"/>
        <v>60</v>
      </c>
      <c r="G10" s="39">
        <f t="shared" si="2"/>
        <v>50</v>
      </c>
      <c r="H10" s="39">
        <f t="shared" si="2"/>
        <v>40</v>
      </c>
      <c r="I10" s="39">
        <f t="shared" si="2"/>
        <v>30</v>
      </c>
      <c r="J10" s="39">
        <f t="shared" si="2"/>
        <v>20</v>
      </c>
    </row>
    <row r="11" spans="1:10" ht="13.5" customHeight="1">
      <c r="A11" s="1" t="s">
        <v>4</v>
      </c>
      <c r="B11" s="2">
        <f>B10+5</f>
        <v>65</v>
      </c>
      <c r="C11" s="39">
        <f>($B11*$B$5*$D$5)-($C$7*$B$5)</f>
        <v>122.5</v>
      </c>
      <c r="D11" s="39">
        <f t="shared" si="2"/>
        <v>112.5</v>
      </c>
      <c r="E11" s="39">
        <f t="shared" si="2"/>
        <v>102.5</v>
      </c>
      <c r="F11" s="39">
        <f t="shared" si="2"/>
        <v>92.5</v>
      </c>
      <c r="G11" s="39">
        <f t="shared" si="2"/>
        <v>82.5</v>
      </c>
      <c r="H11" s="39">
        <f t="shared" si="2"/>
        <v>72.5</v>
      </c>
      <c r="I11" s="39">
        <f t="shared" si="2"/>
        <v>62.5</v>
      </c>
      <c r="J11" s="39">
        <f t="shared" si="2"/>
        <v>52.5</v>
      </c>
    </row>
    <row r="12" spans="1:10" ht="13.5" customHeight="1">
      <c r="A12" s="1" t="s">
        <v>5</v>
      </c>
      <c r="B12" s="2">
        <f>B11+5</f>
        <v>70</v>
      </c>
      <c r="C12" s="39">
        <f>($B12*$B$5*$D$5)-($C$7*$B$5)</f>
        <v>155</v>
      </c>
      <c r="D12" s="39">
        <f t="shared" si="2"/>
        <v>145</v>
      </c>
      <c r="E12" s="39">
        <f t="shared" si="2"/>
        <v>135</v>
      </c>
      <c r="F12" s="39">
        <f t="shared" si="2"/>
        <v>125</v>
      </c>
      <c r="G12" s="39">
        <f t="shared" si="2"/>
        <v>115</v>
      </c>
      <c r="H12" s="39">
        <f t="shared" si="2"/>
        <v>105</v>
      </c>
      <c r="I12" s="39">
        <f t="shared" si="2"/>
        <v>95</v>
      </c>
      <c r="J12" s="39">
        <f t="shared" si="2"/>
        <v>85</v>
      </c>
    </row>
    <row r="13" spans="2:10" ht="12.75">
      <c r="B13" s="2">
        <f>B12+5</f>
        <v>75</v>
      </c>
      <c r="C13" s="39">
        <f>($B13*$B$5*$D$5)-($C$7*$B$5)</f>
        <v>187.5</v>
      </c>
      <c r="D13" s="39">
        <f t="shared" si="2"/>
        <v>177.5</v>
      </c>
      <c r="E13" s="39">
        <f t="shared" si="2"/>
        <v>167.5</v>
      </c>
      <c r="F13" s="39">
        <f t="shared" si="2"/>
        <v>157.5</v>
      </c>
      <c r="G13" s="39">
        <f t="shared" si="2"/>
        <v>147.5</v>
      </c>
      <c r="H13" s="39">
        <f t="shared" si="2"/>
        <v>137.5</v>
      </c>
      <c r="I13" s="39">
        <f t="shared" si="2"/>
        <v>127.5</v>
      </c>
      <c r="J13" s="39">
        <f t="shared" si="2"/>
        <v>117.5</v>
      </c>
    </row>
  </sheetData>
  <sheetProtection/>
  <mergeCells count="4">
    <mergeCell ref="C1:J1"/>
    <mergeCell ref="C2:J2"/>
    <mergeCell ref="C4:J4"/>
    <mergeCell ref="C6:J6"/>
  </mergeCells>
  <printOptions horizontalCentered="1"/>
  <pageMargins left="0.5" right="0.5" top="0.5" bottom="0.5" header="0.5" footer="0.5"/>
  <pageSetup horizontalDpi="1200" verticalDpi="1200" orientation="landscape" r:id="rId2"/>
  <headerFooter alignWithMargins="0">
    <oddFooter>&amp;CDeveloped By:  White Commercial Corporation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 tint="-0.24997000396251678"/>
    <pageSetUpPr fitToPage="1"/>
  </sheetPr>
  <dimension ref="C2:K15"/>
  <sheetViews>
    <sheetView zoomScalePageLayoutView="0" workbookViewId="0" topLeftCell="C1">
      <selection activeCell="I32" sqref="I32"/>
    </sheetView>
  </sheetViews>
  <sheetFormatPr defaultColWidth="9.140625" defaultRowHeight="12.75"/>
  <cols>
    <col min="3" max="3" width="30.00390625" style="0" customWidth="1"/>
    <col min="6" max="6" width="30.00390625" style="0" customWidth="1"/>
    <col min="9" max="9" width="30.00390625" style="0" customWidth="1"/>
  </cols>
  <sheetData>
    <row r="2" spans="3:10" ht="24">
      <c r="C2" s="63" t="s">
        <v>39</v>
      </c>
      <c r="D2" s="63"/>
      <c r="E2" s="63"/>
      <c r="F2" s="63"/>
      <c r="G2" s="63"/>
      <c r="H2" s="63"/>
      <c r="I2" s="63"/>
      <c r="J2" s="63"/>
    </row>
    <row r="4" spans="3:10" ht="17.25">
      <c r="C4" s="64" t="s">
        <v>18</v>
      </c>
      <c r="D4" s="64"/>
      <c r="E4" s="13"/>
      <c r="F4" s="64" t="s">
        <v>19</v>
      </c>
      <c r="G4" s="64"/>
      <c r="H4" s="13"/>
      <c r="I4" s="64" t="s">
        <v>20</v>
      </c>
      <c r="J4" s="64"/>
    </row>
    <row r="6" spans="3:10" ht="12.75">
      <c r="C6" s="14" t="s">
        <v>21</v>
      </c>
      <c r="D6" s="15" t="s">
        <v>10</v>
      </c>
      <c r="E6" s="16"/>
      <c r="F6" s="14" t="s">
        <v>21</v>
      </c>
      <c r="G6" s="15" t="s">
        <v>10</v>
      </c>
      <c r="H6" s="16"/>
      <c r="I6" s="14" t="s">
        <v>21</v>
      </c>
      <c r="J6" s="15" t="s">
        <v>10</v>
      </c>
    </row>
    <row r="7" spans="3:10" ht="30" customHeight="1">
      <c r="C7" s="17" t="s">
        <v>22</v>
      </c>
      <c r="D7" s="18">
        <v>600</v>
      </c>
      <c r="E7" s="19"/>
      <c r="F7" s="17" t="s">
        <v>23</v>
      </c>
      <c r="G7" s="18">
        <v>3</v>
      </c>
      <c r="H7" s="19"/>
      <c r="I7" s="17" t="s">
        <v>22</v>
      </c>
      <c r="J7" s="18">
        <v>600</v>
      </c>
    </row>
    <row r="8" spans="3:10" ht="30" customHeight="1" thickBot="1">
      <c r="C8" s="20" t="s">
        <v>24</v>
      </c>
      <c r="D8" s="21">
        <v>200</v>
      </c>
      <c r="E8" s="19"/>
      <c r="F8" s="20" t="s">
        <v>25</v>
      </c>
      <c r="G8" s="22">
        <v>200</v>
      </c>
      <c r="H8" s="19"/>
      <c r="I8" s="20" t="s">
        <v>40</v>
      </c>
      <c r="J8" s="23">
        <v>0.2</v>
      </c>
    </row>
    <row r="9" spans="3:10" ht="30" customHeight="1">
      <c r="C9" s="24" t="s">
        <v>26</v>
      </c>
      <c r="D9" s="25">
        <f>+D7+D8</f>
        <v>800</v>
      </c>
      <c r="E9" s="19"/>
      <c r="F9" s="24" t="s">
        <v>27</v>
      </c>
      <c r="G9" s="25">
        <f>+G7*G8</f>
        <v>600</v>
      </c>
      <c r="H9" s="19"/>
      <c r="I9" s="24" t="s">
        <v>28</v>
      </c>
      <c r="J9" s="25">
        <f>+J7*J8</f>
        <v>120</v>
      </c>
    </row>
    <row r="10" spans="3:11" ht="30" customHeight="1" thickBot="1">
      <c r="C10" s="20" t="s">
        <v>29</v>
      </c>
      <c r="D10" s="22">
        <v>200</v>
      </c>
      <c r="E10" s="26"/>
      <c r="F10" s="20" t="s">
        <v>30</v>
      </c>
      <c r="G10" s="21">
        <v>550</v>
      </c>
      <c r="H10" s="26"/>
      <c r="I10" s="55" t="s">
        <v>41</v>
      </c>
      <c r="J10" s="56">
        <f>+J9+J7</f>
        <v>720</v>
      </c>
      <c r="K10" s="54"/>
    </row>
    <row r="11" spans="3:10" ht="30" customHeight="1" thickBot="1">
      <c r="C11" s="24" t="s">
        <v>31</v>
      </c>
      <c r="D11" s="25">
        <f>+D9/D10</f>
        <v>4</v>
      </c>
      <c r="E11" s="19"/>
      <c r="F11" s="24" t="s">
        <v>32</v>
      </c>
      <c r="G11" s="25">
        <f>+G9-G10</f>
        <v>50</v>
      </c>
      <c r="H11" s="19"/>
      <c r="I11" s="20" t="s">
        <v>29</v>
      </c>
      <c r="J11" s="27">
        <v>200</v>
      </c>
    </row>
    <row r="12" spans="4:11" ht="20.25" customHeight="1" thickBot="1">
      <c r="D12" s="19"/>
      <c r="E12" s="16"/>
      <c r="G12" s="19"/>
      <c r="H12" s="16"/>
      <c r="I12" s="24" t="s">
        <v>31</v>
      </c>
      <c r="J12" s="28">
        <f>+J10/J11</f>
        <v>3.6</v>
      </c>
      <c r="K12" s="16"/>
    </row>
    <row r="13" spans="3:8" ht="22.5" customHeight="1">
      <c r="C13" s="29" t="s">
        <v>33</v>
      </c>
      <c r="D13" s="30">
        <f>+D8/D7</f>
        <v>0.3333333333333333</v>
      </c>
      <c r="E13" s="16"/>
      <c r="F13" s="29" t="s">
        <v>33</v>
      </c>
      <c r="G13" s="30">
        <f>+G11/G10</f>
        <v>0.09090909090909091</v>
      </c>
      <c r="H13" s="16"/>
    </row>
    <row r="14" spans="3:10" ht="13.5" thickBot="1">
      <c r="C14" s="32" t="s">
        <v>34</v>
      </c>
      <c r="D14" s="33"/>
      <c r="E14" s="16"/>
      <c r="F14" s="32" t="s">
        <v>34</v>
      </c>
      <c r="G14" s="33"/>
      <c r="H14" s="16"/>
      <c r="I14" s="34"/>
      <c r="J14" s="19"/>
    </row>
    <row r="15" spans="9:10" ht="12.75">
      <c r="I15" s="16"/>
      <c r="J15" s="16"/>
    </row>
  </sheetData>
  <sheetProtection/>
  <mergeCells count="4">
    <mergeCell ref="C4:D4"/>
    <mergeCell ref="F4:G4"/>
    <mergeCell ref="I4:J4"/>
    <mergeCell ref="C2:J2"/>
  </mergeCells>
  <printOptions/>
  <pageMargins left="0.75" right="0.75" top="1" bottom="1" header="0.5" footer="0.5"/>
  <pageSetup fitToHeight="1" fitToWidth="1" horizontalDpi="600" verticalDpi="600" orientation="landscape" scale="80" r:id="rId1"/>
  <headerFooter alignWithMargins="0">
    <oddFooter>&amp;CDeveloped By:  White Commercial Corporation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8" tint="-0.24997000396251678"/>
    <pageSetUpPr fitToPage="1"/>
  </sheetPr>
  <dimension ref="C2:K15"/>
  <sheetViews>
    <sheetView zoomScalePageLayoutView="0" workbookViewId="0" topLeftCell="A1">
      <selection activeCell="G7" sqref="G7"/>
    </sheetView>
  </sheetViews>
  <sheetFormatPr defaultColWidth="9.140625" defaultRowHeight="12.75"/>
  <cols>
    <col min="3" max="3" width="30.00390625" style="0" customWidth="1"/>
    <col min="6" max="6" width="30.00390625" style="0" customWidth="1"/>
    <col min="9" max="9" width="30.00390625" style="0" customWidth="1"/>
  </cols>
  <sheetData>
    <row r="2" spans="3:10" ht="24">
      <c r="C2" s="63" t="s">
        <v>39</v>
      </c>
      <c r="D2" s="63"/>
      <c r="E2" s="63"/>
      <c r="F2" s="63"/>
      <c r="G2" s="63"/>
      <c r="H2" s="63"/>
      <c r="I2" s="63"/>
      <c r="J2" s="63"/>
    </row>
    <row r="4" spans="3:10" ht="17.25">
      <c r="C4" s="64" t="s">
        <v>18</v>
      </c>
      <c r="D4" s="64"/>
      <c r="E4" s="13"/>
      <c r="F4" s="64" t="s">
        <v>19</v>
      </c>
      <c r="G4" s="64"/>
      <c r="H4" s="13"/>
      <c r="I4" s="64" t="s">
        <v>20</v>
      </c>
      <c r="J4" s="64"/>
    </row>
    <row r="6" spans="3:10" ht="12.75">
      <c r="C6" s="14" t="s">
        <v>21</v>
      </c>
      <c r="D6" s="15"/>
      <c r="E6" s="16"/>
      <c r="F6" s="14" t="s">
        <v>21</v>
      </c>
      <c r="G6" s="15"/>
      <c r="H6" s="16"/>
      <c r="I6" s="14" t="s">
        <v>21</v>
      </c>
      <c r="J6" s="15"/>
    </row>
    <row r="7" spans="3:10" ht="30" customHeight="1">
      <c r="C7" s="17" t="s">
        <v>22</v>
      </c>
      <c r="D7" s="35"/>
      <c r="E7" s="19"/>
      <c r="F7" s="17" t="s">
        <v>23</v>
      </c>
      <c r="G7" s="35"/>
      <c r="H7" s="19"/>
      <c r="I7" s="17" t="s">
        <v>22</v>
      </c>
      <c r="J7" s="47"/>
    </row>
    <row r="8" spans="3:10" ht="30" customHeight="1" thickBot="1">
      <c r="C8" s="20" t="s">
        <v>24</v>
      </c>
      <c r="D8" s="36"/>
      <c r="E8" s="19"/>
      <c r="F8" s="20" t="s">
        <v>25</v>
      </c>
      <c r="G8" s="36"/>
      <c r="H8" s="19"/>
      <c r="I8" s="20" t="s">
        <v>40</v>
      </c>
      <c r="J8" s="48"/>
    </row>
    <row r="9" spans="3:10" ht="30" customHeight="1">
      <c r="C9" s="24" t="s">
        <v>26</v>
      </c>
      <c r="D9" s="25"/>
      <c r="E9" s="19"/>
      <c r="F9" s="24" t="s">
        <v>27</v>
      </c>
      <c r="G9" s="25"/>
      <c r="H9" s="19"/>
      <c r="I9" s="24" t="s">
        <v>28</v>
      </c>
      <c r="J9" s="49"/>
    </row>
    <row r="10" spans="3:11" ht="30" customHeight="1" thickBot="1">
      <c r="C10" s="20" t="s">
        <v>29</v>
      </c>
      <c r="D10" s="37"/>
      <c r="E10" s="26"/>
      <c r="F10" s="20" t="s">
        <v>30</v>
      </c>
      <c r="G10" s="37"/>
      <c r="H10" s="52"/>
      <c r="I10" s="34" t="s">
        <v>41</v>
      </c>
      <c r="J10" s="53"/>
      <c r="K10" s="54"/>
    </row>
    <row r="11" spans="3:10" ht="30" customHeight="1" thickBot="1">
      <c r="C11" s="24" t="s">
        <v>31</v>
      </c>
      <c r="D11" s="25"/>
      <c r="E11" s="19"/>
      <c r="F11" s="24" t="s">
        <v>32</v>
      </c>
      <c r="G11" s="25"/>
      <c r="H11" s="19"/>
      <c r="I11" s="20" t="s">
        <v>29</v>
      </c>
      <c r="J11" s="50"/>
    </row>
    <row r="12" spans="4:11" ht="20.25" customHeight="1" thickBot="1">
      <c r="D12" s="19"/>
      <c r="E12" s="16"/>
      <c r="G12" s="19"/>
      <c r="H12" s="16"/>
      <c r="I12" s="24" t="s">
        <v>31</v>
      </c>
      <c r="J12" s="51"/>
      <c r="K12" s="16"/>
    </row>
    <row r="13" spans="3:10" ht="22.5" customHeight="1">
      <c r="C13" s="29" t="s">
        <v>33</v>
      </c>
      <c r="D13" s="30"/>
      <c r="E13" s="16"/>
      <c r="F13" s="29" t="s">
        <v>33</v>
      </c>
      <c r="G13" s="30"/>
      <c r="H13" s="16"/>
      <c r="I13" s="16"/>
      <c r="J13" s="31"/>
    </row>
    <row r="14" spans="3:10" ht="13.5" thickBot="1">
      <c r="C14" s="32" t="s">
        <v>34</v>
      </c>
      <c r="D14" s="33"/>
      <c r="E14" s="16"/>
      <c r="F14" s="32" t="s">
        <v>34</v>
      </c>
      <c r="G14" s="33"/>
      <c r="H14" s="16"/>
      <c r="I14" s="34"/>
      <c r="J14" s="19"/>
    </row>
    <row r="15" spans="9:10" ht="12.75">
      <c r="I15" s="16"/>
      <c r="J15" s="16"/>
    </row>
  </sheetData>
  <sheetProtection/>
  <mergeCells count="4">
    <mergeCell ref="C4:D4"/>
    <mergeCell ref="F4:G4"/>
    <mergeCell ref="I4:J4"/>
    <mergeCell ref="C2:J2"/>
  </mergeCells>
  <printOptions horizontalCentered="1"/>
  <pageMargins left="0.25" right="0.25" top="1" bottom="1" header="0.5" footer="0.5"/>
  <pageSetup fitToHeight="1" fitToWidth="1" horizontalDpi="600" verticalDpi="600" orientation="landscape" r:id="rId1"/>
  <headerFooter alignWithMargins="0">
    <oddFooter>&amp;CDeveloped By:  White Commercial Corporation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</dc:creator>
  <cp:keywords/>
  <dc:description/>
  <cp:lastModifiedBy>Teresa Wenninger</cp:lastModifiedBy>
  <cp:lastPrinted>2013-11-07T18:28:03Z</cp:lastPrinted>
  <dcterms:created xsi:type="dcterms:W3CDTF">2004-03-08T21:36:49Z</dcterms:created>
  <dcterms:modified xsi:type="dcterms:W3CDTF">2014-04-07T18:17:17Z</dcterms:modified>
  <cp:category/>
  <cp:version/>
  <cp:contentType/>
  <cp:contentStatus/>
</cp:coreProperties>
</file>